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o12 ล่าสุด\"/>
    </mc:Choice>
  </mc:AlternateContent>
  <xr:revisionPtr revIDLastSave="0" documentId="8_{9907D9CF-D9E3-43A4-9582-716624070C74}" xr6:coauthVersionLast="47" xr6:coauthVersionMax="47" xr10:uidLastSave="{00000000-0000-0000-0000-000000000000}"/>
  <bookViews>
    <workbookView xWindow="-120" yWindow="-120" windowWidth="29040" windowHeight="15720" xr2:uid="{4E6D3187-842A-4CA0-9D52-6C2665029176}"/>
  </bookViews>
  <sheets>
    <sheet name="ก.ย.68    " sheetId="1" r:id="rId1"/>
  </sheets>
  <definedNames>
    <definedName name="_xlnm.Print_Area" localSheetId="0">'ก.ย.68    '!$A$1:$N$184</definedName>
    <definedName name="_xlnm.Print_Titles" localSheetId="0">'ก.ย.68    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1" i="1" l="1"/>
  <c r="F181" i="1"/>
  <c r="D181" i="1"/>
  <c r="I180" i="1"/>
  <c r="F180" i="1"/>
  <c r="D180" i="1"/>
  <c r="I179" i="1"/>
  <c r="F179" i="1"/>
  <c r="D179" i="1"/>
  <c r="I178" i="1"/>
  <c r="F178" i="1"/>
  <c r="D178" i="1"/>
  <c r="D177" i="1"/>
  <c r="I176" i="1"/>
  <c r="F176" i="1"/>
  <c r="D176" i="1"/>
  <c r="I175" i="1"/>
  <c r="F175" i="1"/>
  <c r="D175" i="1"/>
  <c r="I174" i="1"/>
  <c r="F174" i="1"/>
  <c r="D174" i="1"/>
  <c r="M170" i="1"/>
  <c r="I170" i="1"/>
  <c r="F170" i="1"/>
  <c r="D170" i="1"/>
  <c r="M166" i="1"/>
  <c r="I166" i="1"/>
  <c r="F166" i="1"/>
  <c r="D166" i="1"/>
  <c r="I165" i="1"/>
  <c r="F165" i="1"/>
  <c r="D165" i="1"/>
  <c r="I164" i="1"/>
  <c r="F164" i="1"/>
  <c r="D164" i="1"/>
  <c r="I163" i="1"/>
  <c r="F163" i="1"/>
  <c r="D163" i="1"/>
  <c r="I162" i="1"/>
  <c r="F162" i="1"/>
  <c r="D162" i="1"/>
  <c r="I161" i="1"/>
  <c r="F161" i="1"/>
  <c r="D161" i="1"/>
  <c r="I160" i="1"/>
  <c r="F160" i="1"/>
  <c r="D160" i="1"/>
  <c r="I159" i="1"/>
  <c r="F159" i="1"/>
  <c r="D159" i="1"/>
  <c r="I158" i="1"/>
  <c r="F158" i="1"/>
  <c r="D158" i="1"/>
  <c r="I157" i="1"/>
  <c r="F157" i="1"/>
  <c r="D157" i="1"/>
  <c r="I156" i="1"/>
  <c r="F156" i="1"/>
  <c r="D156" i="1"/>
  <c r="I155" i="1"/>
  <c r="F155" i="1"/>
  <c r="D155" i="1"/>
  <c r="I154" i="1"/>
  <c r="F154" i="1"/>
  <c r="D154" i="1"/>
  <c r="M153" i="1"/>
  <c r="I153" i="1"/>
  <c r="F153" i="1"/>
  <c r="D153" i="1"/>
  <c r="I152" i="1"/>
  <c r="F152" i="1"/>
  <c r="D152" i="1"/>
  <c r="M151" i="1"/>
  <c r="I151" i="1"/>
  <c r="F151" i="1"/>
  <c r="D151" i="1"/>
  <c r="I150" i="1"/>
  <c r="F150" i="1"/>
  <c r="D150" i="1"/>
  <c r="M149" i="1"/>
  <c r="I149" i="1"/>
  <c r="F149" i="1"/>
  <c r="D149" i="1"/>
  <c r="M145" i="1"/>
  <c r="I145" i="1"/>
  <c r="F145" i="1"/>
  <c r="D145" i="1"/>
  <c r="I144" i="1"/>
  <c r="F144" i="1"/>
  <c r="D144" i="1"/>
  <c r="I143" i="1"/>
  <c r="F143" i="1"/>
  <c r="D143" i="1"/>
  <c r="I142" i="1"/>
  <c r="F142" i="1"/>
  <c r="D142" i="1"/>
  <c r="I141" i="1"/>
  <c r="F141" i="1"/>
  <c r="D141" i="1"/>
  <c r="I140" i="1"/>
  <c r="F140" i="1"/>
  <c r="D140" i="1"/>
  <c r="I139" i="1"/>
  <c r="F139" i="1"/>
  <c r="D139" i="1"/>
  <c r="I138" i="1"/>
  <c r="F138" i="1"/>
  <c r="D138" i="1"/>
  <c r="I137" i="1"/>
  <c r="F137" i="1"/>
  <c r="D137" i="1"/>
  <c r="I136" i="1"/>
  <c r="F136" i="1"/>
  <c r="D136" i="1"/>
  <c r="I135" i="1"/>
  <c r="F135" i="1"/>
  <c r="D135" i="1"/>
  <c r="I134" i="1"/>
  <c r="F134" i="1"/>
  <c r="D134" i="1"/>
  <c r="I133" i="1"/>
  <c r="F133" i="1"/>
  <c r="I132" i="1"/>
  <c r="F132" i="1"/>
  <c r="D132" i="1"/>
  <c r="I131" i="1"/>
  <c r="F131" i="1"/>
  <c r="D131" i="1"/>
  <c r="I130" i="1"/>
  <c r="F130" i="1"/>
  <c r="D130" i="1"/>
  <c r="I129" i="1"/>
  <c r="F129" i="1"/>
  <c r="D129" i="1"/>
  <c r="I128" i="1"/>
  <c r="F128" i="1"/>
  <c r="D128" i="1"/>
  <c r="I127" i="1"/>
  <c r="F127" i="1"/>
  <c r="D127" i="1"/>
  <c r="I126" i="1"/>
  <c r="F126" i="1"/>
  <c r="D126" i="1"/>
  <c r="I125" i="1"/>
  <c r="F125" i="1"/>
  <c r="D125" i="1"/>
  <c r="I124" i="1"/>
  <c r="F124" i="1"/>
  <c r="D124" i="1"/>
  <c r="I123" i="1"/>
  <c r="F123" i="1"/>
  <c r="D123" i="1"/>
  <c r="I122" i="1"/>
  <c r="F122" i="1"/>
  <c r="D122" i="1"/>
  <c r="I121" i="1"/>
  <c r="F121" i="1"/>
  <c r="D121" i="1"/>
  <c r="I120" i="1"/>
  <c r="F120" i="1"/>
  <c r="D120" i="1"/>
  <c r="I119" i="1"/>
  <c r="F119" i="1"/>
  <c r="D119" i="1"/>
  <c r="I118" i="1"/>
  <c r="F118" i="1"/>
  <c r="D118" i="1"/>
  <c r="I117" i="1"/>
  <c r="F117" i="1"/>
  <c r="D117" i="1"/>
  <c r="I116" i="1"/>
  <c r="F116" i="1"/>
  <c r="D116" i="1"/>
  <c r="I115" i="1"/>
  <c r="F115" i="1"/>
  <c r="D115" i="1"/>
  <c r="I114" i="1"/>
  <c r="F114" i="1"/>
  <c r="D114" i="1"/>
  <c r="I113" i="1"/>
  <c r="F113" i="1"/>
  <c r="D113" i="1"/>
  <c r="I112" i="1"/>
  <c r="F112" i="1"/>
  <c r="D112" i="1"/>
  <c r="I111" i="1"/>
  <c r="F111" i="1"/>
  <c r="D111" i="1"/>
  <c r="I110" i="1"/>
  <c r="F110" i="1"/>
  <c r="D110" i="1"/>
  <c r="I109" i="1"/>
  <c r="F109" i="1"/>
  <c r="D109" i="1"/>
  <c r="I108" i="1"/>
  <c r="F108" i="1"/>
  <c r="D108" i="1"/>
  <c r="I107" i="1"/>
  <c r="F107" i="1"/>
  <c r="D107" i="1"/>
  <c r="I106" i="1"/>
  <c r="F106" i="1"/>
  <c r="D106" i="1"/>
  <c r="I103" i="1"/>
  <c r="F103" i="1"/>
  <c r="D103" i="1"/>
  <c r="I100" i="1"/>
  <c r="F100" i="1"/>
  <c r="D100" i="1"/>
  <c r="I97" i="1"/>
  <c r="F97" i="1"/>
  <c r="D97" i="1"/>
  <c r="I94" i="1"/>
  <c r="F94" i="1"/>
  <c r="D94" i="1"/>
  <c r="I91" i="1"/>
  <c r="F91" i="1"/>
  <c r="D91" i="1"/>
  <c r="I88" i="1"/>
  <c r="F88" i="1"/>
  <c r="D88" i="1"/>
  <c r="I85" i="1"/>
  <c r="F85" i="1"/>
  <c r="D85" i="1"/>
  <c r="I82" i="1"/>
  <c r="F82" i="1"/>
  <c r="D82" i="1"/>
  <c r="I79" i="1"/>
  <c r="F79" i="1"/>
  <c r="D79" i="1"/>
  <c r="I76" i="1"/>
  <c r="F76" i="1"/>
  <c r="D76" i="1"/>
  <c r="I73" i="1"/>
  <c r="F73" i="1"/>
  <c r="D73" i="1"/>
  <c r="I70" i="1"/>
  <c r="F70" i="1"/>
  <c r="D70" i="1"/>
  <c r="I68" i="1"/>
  <c r="F68" i="1"/>
  <c r="D68" i="1"/>
  <c r="I65" i="1"/>
  <c r="F65" i="1"/>
  <c r="D65" i="1"/>
  <c r="I62" i="1"/>
  <c r="F62" i="1"/>
  <c r="D62" i="1"/>
  <c r="I59" i="1"/>
  <c r="F59" i="1"/>
  <c r="D59" i="1"/>
  <c r="I56" i="1"/>
  <c r="F56" i="1"/>
  <c r="D56" i="1"/>
  <c r="I53" i="1"/>
  <c r="F53" i="1"/>
  <c r="D53" i="1"/>
  <c r="M51" i="1"/>
  <c r="M50" i="1"/>
  <c r="I50" i="1"/>
  <c r="F50" i="1"/>
  <c r="D50" i="1"/>
  <c r="I48" i="1"/>
  <c r="F48" i="1"/>
  <c r="I47" i="1"/>
  <c r="F47" i="1"/>
  <c r="D47" i="1"/>
  <c r="I44" i="1"/>
  <c r="F44" i="1"/>
  <c r="D44" i="1"/>
  <c r="M42" i="1"/>
  <c r="M41" i="1"/>
  <c r="I41" i="1"/>
  <c r="F41" i="1"/>
  <c r="D41" i="1"/>
  <c r="M39" i="1"/>
  <c r="M38" i="1"/>
  <c r="I38" i="1"/>
  <c r="F38" i="1"/>
  <c r="D38" i="1"/>
  <c r="M36" i="1"/>
  <c r="M35" i="1"/>
  <c r="I35" i="1"/>
  <c r="F35" i="1"/>
  <c r="D35" i="1"/>
  <c r="M33" i="1"/>
  <c r="M32" i="1"/>
  <c r="I32" i="1"/>
  <c r="F32" i="1"/>
  <c r="D32" i="1"/>
  <c r="M30" i="1"/>
  <c r="M29" i="1"/>
  <c r="I29" i="1"/>
  <c r="F29" i="1"/>
  <c r="D29" i="1"/>
  <c r="I26" i="1"/>
  <c r="F26" i="1"/>
  <c r="D26" i="1"/>
  <c r="M24" i="1"/>
  <c r="M23" i="1"/>
  <c r="I23" i="1"/>
  <c r="F23" i="1"/>
  <c r="D23" i="1"/>
  <c r="M21" i="1"/>
  <c r="M20" i="1"/>
  <c r="I20" i="1"/>
  <c r="F20" i="1"/>
  <c r="D20" i="1"/>
  <c r="M18" i="1"/>
  <c r="M17" i="1"/>
  <c r="I17" i="1"/>
  <c r="F17" i="1"/>
  <c r="D17" i="1"/>
  <c r="M15" i="1"/>
  <c r="M14" i="1"/>
  <c r="I14" i="1"/>
  <c r="F14" i="1"/>
  <c r="D14" i="1"/>
  <c r="M12" i="1"/>
  <c r="M11" i="1"/>
  <c r="I11" i="1"/>
  <c r="F11" i="1"/>
  <c r="D11" i="1"/>
  <c r="M9" i="1"/>
  <c r="M8" i="1"/>
  <c r="I8" i="1"/>
  <c r="F8" i="1"/>
  <c r="D8" i="1"/>
</calcChain>
</file>

<file path=xl/sharedStrings.xml><?xml version="1.0" encoding="utf-8"?>
<sst xmlns="http://schemas.openxmlformats.org/spreadsheetml/2006/main" count="772" uniqueCount="289">
  <si>
    <t>แบบ สขร.1</t>
  </si>
  <si>
    <t>สรุปผลการดำเนินการจัดซื้อจัดจ้างในรอบเดือนกันยายน 2568</t>
  </si>
  <si>
    <t>กองคลัง กรมส่งเสริมสหกรณ์</t>
  </si>
  <si>
    <t>วันที่  30 เดือน กันยายน พ.ศ. 2568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</si>
  <si>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</si>
  <si>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</si>
  <si>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</si>
  <si>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</si>
  <si>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</si>
  <si>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</si>
  <si>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</si>
  <si>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ผู้ได้รับการคัดเลือกและราคา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</si>
  <si>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</si>
  <si>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</si>
  <si>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</si>
  <si>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</si>
  <si>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</si>
  <si>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และราคาที่เสนอ</t>
  </si>
  <si>
    <t>ที่ตกลงซื้อหรือจ้าง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</si>
  <si>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</si>
  <si>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</si>
  <si>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</si>
  <si>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</si>
  <si>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</si>
  <si>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>จ้างเหมารถโดยสารปรับอากาศโครงการประชุมเชิงปฏิบัติการพัฒนา</t>
  </si>
  <si>
    <t>วิธีเฉพาะเจาะจง</t>
  </si>
  <si>
    <t>บริษัท วันแบงคอก 9666 จำกัด</t>
  </si>
  <si>
    <t>อยู่ในวงเงินงบประมาณ</t>
  </si>
  <si>
    <t>ใบสั่งจ้าง 146/2568</t>
  </si>
  <si>
    <t>ศักยภาพบุคลากร</t>
  </si>
  <si>
    <t>5 กย 68</t>
  </si>
  <si>
    <t>จ้างจัดนิทรรศการโครงการประกาศเจตนารมณ์จริยธรรมและธรรมาภิบาล</t>
  </si>
  <si>
    <t>นางสาวธีรนันท์ จึงสุทธิวงษ์</t>
  </si>
  <si>
    <t>ใบสั่งจ้าง 160/2568</t>
  </si>
  <si>
    <t>ในการดำเนินงานของสหกรณ์</t>
  </si>
  <si>
    <t>16 กย 68</t>
  </si>
  <si>
    <t>จ้างเหมารถโดยสารปับอากาศโครงการประชุมเชิงปฏิบัติการเพื่อพัฒนาศักยภาพ</t>
  </si>
  <si>
    <t>ใบสั่งจ้าง 151/2568</t>
  </si>
  <si>
    <t>การปฏิบัติงานส่งเสริมสหกรณ์ในพื้นที่โครงการอันเนื่องมาจากพระราชดำริ</t>
  </si>
  <si>
    <t>9 กย 68</t>
  </si>
  <si>
    <t>จ้างเหมารถยนต์โดยสารปรับอากาศโครงการฝึกอบรม "ประชุมเชิงปฏิบัติการ</t>
  </si>
  <si>
    <t>บริษัท สวัสดี สี่ภาค จำกัด</t>
  </si>
  <si>
    <t>ใบสั่งจ้าง 147/2568</t>
  </si>
  <si>
    <t>พัฒนาศักยภาพด้านกฏหมายสหกรณ์เพื่อคุ้มครองระบบสหกรณ์" (สำหรับ</t>
  </si>
  <si>
    <t>8 กย 68</t>
  </si>
  <si>
    <t>บุคลากรสำนักนายทะเบียนและกฏหมาย) ปีงบประมาณ 2568</t>
  </si>
  <si>
    <t>จ้างเหมาบริการขนย้ายวัสดุครุภัณฑ์และอุปกรณ์การช่างของกลุ่มจัดที่ดิน</t>
  </si>
  <si>
    <t>นายมนู เพ็ชร์กลับ</t>
  </si>
  <si>
    <t>ใบสั่งจ้าง 170/2568</t>
  </si>
  <si>
    <t>นิคมสหกรณ์</t>
  </si>
  <si>
    <t>24 กย 68</t>
  </si>
  <si>
    <t>จ้างจัดนิทรรศการแสดงผลงานวิจัยและนวัตกรรมด้านการเกษตรของ</t>
  </si>
  <si>
    <t>นางสาวสุจิพันธ์ พลรบ</t>
  </si>
  <si>
    <t>ใบสั่งจ้าง 157/2568</t>
  </si>
  <si>
    <t>สถาบันการเกษตร</t>
  </si>
  <si>
    <t>15 กย 68</t>
  </si>
  <si>
    <t>จ้างทำโล่รางวัลในโครงการประกวดโรงเรียนจัดการเรียนรู้การสหกรณ์</t>
  </si>
  <si>
    <t>บริษัท นิว ชลิตา ถ้วยรางวัล จำกัด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</si>
  <si>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</si>
  <si>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>กษ 1103/39</t>
  </si>
  <si>
    <t>รางวัลพระราชทาน ประจำปี 2568</t>
  </si>
  <si>
    <t>17 กย 68</t>
  </si>
  <si>
    <t>จ้างทำป้ายประชาสัมพันธ์และตกแต่งพื้นที่ในงานวันคล้ายวันสถาปนา</t>
  </si>
  <si>
    <t>นางวารินทร์ลดา สร้อยอาภรณ์</t>
  </si>
  <si>
    <t>ใบสั่งจ้าง 159/2568</t>
  </si>
  <si>
    <t>กรมส่งเสริมสหกรณ์ ประจำปี 2568</t>
  </si>
  <si>
    <t>จ้างจัดแถลงข่าวการทำบันทึกข้อตกลงความร่วมมือ (MOU) ระหว่างกรมส่งเสริมสหกรณ์และบริษัท ข้อมูลเครดิตแห่งชาติ จำกัด (NCB)</t>
  </si>
  <si>
    <t>ใบสั่งจ้าง 162/2568</t>
  </si>
  <si>
    <t>16 ก.ย. 68</t>
  </si>
  <si>
    <t>จ้างปรับปรุงห้องจัดเก็บเอกสารงานทะเบียนและข้อบังคับสหกรณ์</t>
  </si>
  <si>
    <t xml:space="preserve">บริษัท ไรเกอร์ บิลดิ้ง จำกัด </t>
  </si>
  <si>
    <t>ใบสั่งจ้าง 163/2568</t>
  </si>
  <si>
    <t>18 ก.ย. 68</t>
  </si>
  <si>
    <t xml:space="preserve">จ้างทำของที่ระลึกวันคล้ายวันสถาปนากรมส่งเสริมสหกรณ์ </t>
  </si>
  <si>
    <t>นางสาวชญาดา ศิริเวชช</t>
  </si>
  <si>
    <t>ใบสั่งจ้าง 142/2568</t>
  </si>
  <si>
    <t>ครบรอบ 53 ปี</t>
  </si>
  <si>
    <t>1 ก.ย. 2568</t>
  </si>
  <si>
    <t>จ้างทำโล่ นักส่งเสริมสหกรณ์ดีเด่น ผู้ตรวจการสหกรณ์ดีเด่น และ</t>
  </si>
  <si>
    <t xml:space="preserve"> บริษัท ชาโต เดอ อาร์ต จำกัด </t>
  </si>
  <si>
    <t>ใบสั่งจ้าง 143/2568</t>
  </si>
  <si>
    <t>พนักงานราชการดีเด่น ประจำปี พ.ศ. 2568</t>
  </si>
  <si>
    <t>จ้างทำบอร์ดประชาสัมพันธ์เชิงวิชาการ</t>
  </si>
  <si>
    <t>ร้าน เอ.โอ.ดี ซัพพลาย</t>
  </si>
  <si>
    <t>ที่  กษ 1103/38</t>
  </si>
  <si>
    <t>17 ก.ย. 2568</t>
  </si>
  <si>
    <t>จัดซื้อของที่ระลึกในโอกาสเข้าศึกษาดูงาน</t>
  </si>
  <si>
    <t>ส่งใช้เงินยืม</t>
  </si>
  <si>
    <t xml:space="preserve">กษ ๑๑๐๓.6/3927 </t>
  </si>
  <si>
    <t>ระบบการบริหารจัดการสหกรณ์ในประเทศสาธารณรัฐประชาชนจีน</t>
  </si>
  <si>
    <t>ให้แก่ นายพนม สุขศิริ</t>
  </si>
  <si>
    <t>1 กย 68</t>
  </si>
  <si>
    <t>จ้างทำโล่รางวัล และกรอบพร้อมใบประกาศนียบัตร</t>
  </si>
  <si>
    <t>ร้านพุทธมณฑลถ้วยรางวัล</t>
  </si>
  <si>
    <t>ใบสั่งจ้าง 144/2568</t>
  </si>
  <si>
    <t>2 ก.ย. 2568</t>
  </si>
  <si>
    <t>จ้างซ่อมแซมฝ้าเพดานหน้าห้องประชุมชั้น 3 อาคารฝึกอบรมส่วนกลาง</t>
  </si>
  <si>
    <t>ที่  กษ 1103/36</t>
  </si>
  <si>
    <t>12 ก.ย. 2568</t>
  </si>
  <si>
    <t>จ้างช่างติดตั้งฉากหลังห้องประชุมของ</t>
  </si>
  <si>
    <t>นายธนกร ชัยมงคล</t>
  </si>
  <si>
    <t>ที่  กษ 1103/37</t>
  </si>
  <si>
    <t>สำนักงานส่งเสริมสหกรณ์กรุงเทพมหานคร พื้นที่ 2</t>
  </si>
  <si>
    <t>16 ก.ย. 2568</t>
  </si>
  <si>
    <t>จ้างซ่อมเครื่องปรับอากาศ</t>
  </si>
  <si>
    <t>บริษัท ธนสรณ์วิศวกรรม จำกัด</t>
  </si>
  <si>
    <t xml:space="preserve">   3958 ลว.   2 ก.ย. 68</t>
  </si>
  <si>
    <t>จ้างซ่อมเก้าอี้สำนักงาน</t>
  </si>
  <si>
    <t xml:space="preserve">   4007 ลว.  3 ก.ย. 68</t>
  </si>
  <si>
    <t>จัดซื้อหนังสือพิมพ์รายวันและวารสารไว้บริการความรู้</t>
  </si>
  <si>
    <t>นายสมศักดิ์ รอบรู้</t>
  </si>
  <si>
    <t xml:space="preserve">   4891 ลว. 26 ก.ย. 67</t>
  </si>
  <si>
    <t>ในห้องสมุดประจำเดือนสิงหาคม 2568</t>
  </si>
  <si>
    <t>จ้างล้างเครื่องปรับอากาศ</t>
  </si>
  <si>
    <t xml:space="preserve">   4120 ลว.  9 ก.ย. 68</t>
  </si>
  <si>
    <t xml:space="preserve">   4216 ลว. 11 ก.ย. 68</t>
  </si>
  <si>
    <t xml:space="preserve">   4136 ลว. 10 ก.ย. 68</t>
  </si>
  <si>
    <t xml:space="preserve">   4214 ลว. 11 ก.ย. 68</t>
  </si>
  <si>
    <t xml:space="preserve">   4135 ลว. 10 ก.ย. 68</t>
  </si>
  <si>
    <t xml:space="preserve">   4008 ลว.  3 ก.ย. 68</t>
  </si>
  <si>
    <t>จ้างซ่อมเครื่อง DVR กล้องวงจรปิด</t>
  </si>
  <si>
    <t xml:space="preserve">   4357 ลว. 16 ก.ย. 68</t>
  </si>
  <si>
    <t xml:space="preserve">   4225 ลว. 12 ก.ย. 68</t>
  </si>
  <si>
    <t xml:space="preserve">   4575 ลว. 22 ก.ย. 68</t>
  </si>
  <si>
    <t>จ้างล้างเครื่องปรับอากาศ และเครื่องฟอกอากาศ</t>
  </si>
  <si>
    <t xml:space="preserve">   4318 ลว. 16 ก.ย. 68</t>
  </si>
  <si>
    <t>จัดซื้อหนังสือพิมพ์ประจำเดือนกันยายน 2568</t>
  </si>
  <si>
    <t xml:space="preserve">   4890 ลว. 26 ก.ย. 67</t>
  </si>
  <si>
    <t>กองพัฒนาสหกรณ์ภาคการเกษตรและกลุ่มเกษตรกร</t>
  </si>
  <si>
    <t>ในห้องสมุดประจำเดือนกันยายน 2568</t>
  </si>
  <si>
    <t xml:space="preserve">   4656 ลว. 25 ก.ย. 68</t>
  </si>
  <si>
    <t>ซื้อวัสดุสำนักงาน 4 รายการ (กพน)</t>
  </si>
  <si>
    <t>ห.จ.ก. เอ็น.แอล.ซัพพลาย แอนด์ อีควิปเม้นท์</t>
  </si>
  <si>
    <t>กษ 3897 ลว. 4 กย. 68</t>
  </si>
  <si>
    <t>จ้างทำตรายาง 4 รายการ (กพน)</t>
  </si>
  <si>
    <t>ร้านเอนกสเตชั่นเนอรี่</t>
  </si>
  <si>
    <t>กษ 3976 ลว. 2 กย. 68</t>
  </si>
  <si>
    <t>ซื้อกระดาษถ่ายเอกสารหรือพิมพ์งาน จำนวน 100 รีม (กกจ)</t>
  </si>
  <si>
    <t>กษ 3972 ลว. 2 กย. 68</t>
  </si>
  <si>
    <t>ซื้อวัสดุสำนักงาน 35 รายการ (กพก)</t>
  </si>
  <si>
    <t>ห้างหุ้นส่วนจำกัด เดอะ สกาย ซิสเต็มส์</t>
  </si>
  <si>
    <t>กษ 3971 ลว. 2 กย. 68</t>
  </si>
  <si>
    <t>ซื้อวัสดุสำนักงาน 21 รายการ (กพน)</t>
  </si>
  <si>
    <t>ร้านอาทรพาณิชย์</t>
  </si>
  <si>
    <t>กษ 3974 ลว. 2 กย. 68</t>
  </si>
  <si>
    <t>ซื้อวัสดุสำนักงาน 9 รายการ (กพก)</t>
  </si>
  <si>
    <t>กษ 3973 ลว. 2 กย. 68</t>
  </si>
  <si>
    <t>ซื้อเสื้อสูทแจ็คเก็ต (เสื้อเชิดชูเกียรติ) 7 ตัว (กกจ)</t>
  </si>
  <si>
    <t>นางสาวจีรพร กัญทภิรมย์</t>
  </si>
  <si>
    <t>กษ 3975 ลว. 2 กย. 68</t>
  </si>
  <si>
    <t>จ้างทำตรายาง 6 รายการ (กพน)</t>
  </si>
  <si>
    <t>กษ 4029 ลว. 4 กย. 68</t>
  </si>
  <si>
    <t>ซื้อกระดาษถ่ายเอกสารหรือพิมพ์งาน จำนวน 50 รีม (กองคลัง)</t>
  </si>
  <si>
    <t>กษ 4045 ลว. 4 กย. 68</t>
  </si>
  <si>
    <t>ซื้อวัสดุสำนักงาน 9 รายการ (สลก)</t>
  </si>
  <si>
    <t>กษ 4044 ลว. 4 กย. 68</t>
  </si>
  <si>
    <t>ซื้อกุญแจตู้เหล็กบานเลื่อน 1 ชุด (กกจ)</t>
  </si>
  <si>
    <t>กษ 4049 ลว. 4 กย. 68</t>
  </si>
  <si>
    <t>จ้างทำตรายาง 26 รายการ (กกจ)</t>
  </si>
  <si>
    <t>กษ 4048 ลว. 4 กย. 68</t>
  </si>
  <si>
    <t xml:space="preserve">จ้างทำป้ายชื่อหน่วยงานกองคลัง </t>
  </si>
  <si>
    <t>กษ 4047 ลว. 4 กย. 68</t>
  </si>
  <si>
    <t>ซื้อวัสดุ 8 รายการ (สสพ.1)</t>
  </si>
  <si>
    <t>กษ 4046 ลว. 4 กย. 68</t>
  </si>
  <si>
    <t>ซื้อวัสดุโครงการอบรม 100 ชุด (กพก)</t>
  </si>
  <si>
    <t>ส่งใช้เงินยืม นางนาถประภา ยอดแก้ว</t>
  </si>
  <si>
    <t>กษ 4112 ลว. 8 กย. 68</t>
  </si>
  <si>
    <t>ซื้อวัสดุงานบ้านงานครัว (สสพ.2)</t>
  </si>
  <si>
    <t>บริษัท จัสมิน จีนิค จำกัด</t>
  </si>
  <si>
    <t>กษ 4077 ลว. 8 กย. 68</t>
  </si>
  <si>
    <t>ซื้อวัสดุสำนักงาน 12 รายการ (สลก)</t>
  </si>
  <si>
    <t>กษ 4079 ลว. 8 กย. 68</t>
  </si>
  <si>
    <t>ซื้อวัสดุสำนักงาน 3 รายการ (สลก)</t>
  </si>
  <si>
    <t>กษ 4076 ลว. 8 กย. 68</t>
  </si>
  <si>
    <t>ซื้อวัสดุสำนักงาน 5 รายการ (สสพ.1)</t>
  </si>
  <si>
    <t>กษ 4078 ลว. 8 กย. 68</t>
  </si>
  <si>
    <t>จ้างทำตรายาง 7 รายการ (สนม)</t>
  </si>
  <si>
    <t>กษ 4219 ลว. 8 กย. 68</t>
  </si>
  <si>
    <t>ซื้อวัสดุสำนักงาน 27 รายการ (สนม)</t>
  </si>
  <si>
    <t>ร้านเอนกสเตชั่นเนอรี่ (สำนักงาน)</t>
  </si>
  <si>
    <t>กษ 4220 ลว. 12 กย. 68</t>
  </si>
  <si>
    <t xml:space="preserve">จ้างทำตรายาง 7 รายการ </t>
  </si>
  <si>
    <t>ร้านเอนกสเตชั่นเนอรี่ (ตรายาง)</t>
  </si>
  <si>
    <t xml:space="preserve">ซื้อวัสดุสำนักงาน 6 รายการ (กพก) </t>
  </si>
  <si>
    <t>กษ 4226 ลว. 12 กย. 68</t>
  </si>
  <si>
    <t xml:space="preserve">ซื้อวัสดุสำนักงาน 30 รายการ (กพก) </t>
  </si>
  <si>
    <t>กษ 4221 ลว. 12 กย. 68</t>
  </si>
  <si>
    <t xml:space="preserve">ซื้อวัสดุสำนักงาน 10 รายการ (กพก) </t>
  </si>
  <si>
    <t>กษ 4222 ลว. 12 กย. 68</t>
  </si>
  <si>
    <t xml:space="preserve">ซื้อวัสดุสำนักงาน 22 รายการ (กตน) </t>
  </si>
  <si>
    <t>กษ 4298 ลว. 15 กย. 68</t>
  </si>
  <si>
    <t>ซื้อวัสดุสำนักงาน 17 รายการ (กคร)</t>
  </si>
  <si>
    <t>กษ 4360 ลว. 16 กย. 68</t>
  </si>
  <si>
    <t xml:space="preserve">จ้างทำตรายาง 6 รายการ </t>
  </si>
  <si>
    <t>จ้างทำป้ายชื่อหน่วยงาน (กพก)</t>
  </si>
  <si>
    <t>กษ 4297 ลว. 15 กย. 68</t>
  </si>
  <si>
    <t>จ้าทำป้ายทำเนียบ ป้ายชื่อหน่วยงาน (กพก)</t>
  </si>
  <si>
    <t>กษ 4296 ลว. 15 กย. 68</t>
  </si>
  <si>
    <t>ซื้อวัสดุสำนักงาน 9 รายการ (สนม)</t>
  </si>
  <si>
    <t>กษ 4362 ลว. 16 กย. 68</t>
  </si>
  <si>
    <t>ซื้อของสมนาคุณ 2 กระเช้า (สสพ.1)</t>
  </si>
  <si>
    <t>ส่งใช้เงินยืม นางสาวฐิติมา กรวาทิน</t>
  </si>
  <si>
    <t>กษ 1109/1656 ลว. 10 กย. 68</t>
  </si>
  <si>
    <t>ซื้อวัสดุสำนักงาน 4 รายการ (กพก)</t>
  </si>
  <si>
    <t>กษ 4364 ลว. 16 กย. 68</t>
  </si>
  <si>
    <t>ซื้อวัสดุสำนักงาน 5 รายการ (สลก)</t>
  </si>
  <si>
    <t>กษ 4396 ลว. 17 กย. 68</t>
  </si>
  <si>
    <t>กษ 4361 ลว. 16 กย. 68</t>
  </si>
  <si>
    <t>ซื้อวัสดุสำนักงาน 16 รายการ (สทส)</t>
  </si>
  <si>
    <t>กษ 4363 ลว. 16 กย. 68</t>
  </si>
  <si>
    <t>ซื้อวัสดุคอมพิวเตอร์ 10 รายการ (กกจ)</t>
  </si>
  <si>
    <t>กษ 4395 ลว. 17 กย. 68</t>
  </si>
  <si>
    <t>ซื้อกล่องพลาสติกมีล้อ+ฝา ขนาด 100 ลิตร 5 ใบ (สลก)</t>
  </si>
  <si>
    <t>กษ 4394 ลว. 17 กย. 68</t>
  </si>
  <si>
    <t>ซื้อวัสดุสำนักงาน 29 รายการ (สนม)</t>
  </si>
  <si>
    <t>กษ 4367 ลว. 17 กย. 68</t>
  </si>
  <si>
    <t xml:space="preserve">ซื้อครุภัณฑ์สนง./งานบ้านงานครัว 3 รายการ (ส่วนกลาง) </t>
  </si>
  <si>
    <t>ใบสั่งซื้อ27/68 ลว. 17 กย. 68</t>
  </si>
  <si>
    <t xml:space="preserve"> - โต๊ะเอนกประสงค์ 30 ตัว</t>
  </si>
  <si>
    <t xml:space="preserve"> - แท่นบรรยาย (โพเดียม) 1 ชุด</t>
  </si>
  <si>
    <t xml:space="preserve"> - พัดลมไอเย็น 4 ตัว</t>
  </si>
  <si>
    <t>ซื้อครุภัณฑ์ เก้าอี้สำนักงาน แบบพนักพิงสูง 11 ตัว (กพง)</t>
  </si>
  <si>
    <t>ใบสั่งซื้อ30/68 ลว. 17 กย. 68</t>
  </si>
  <si>
    <t>ซื้อครุภัณฑ์ เครื่องทำน้ำร้อน - น้ำเย็น 1 เครื่อง (กพน)</t>
  </si>
  <si>
    <t>กษ 43402 ลว. 17 กย. 68</t>
  </si>
  <si>
    <t>ซื้อครุภัณฑ์ เครื่องทำลายเอกสาร 2 เครื่อง (กกจ)</t>
  </si>
  <si>
    <t>ใบสั่งซื้อ29/68 ลว. 17 กย. 68</t>
  </si>
  <si>
    <t>ซื้อวัสดุจัดโครงการประชุม 8 รายการ (กพก)</t>
  </si>
  <si>
    <t>กษ 4398 ลว. 17 กย. 68</t>
  </si>
  <si>
    <t>เช่าจอ LED พร้อมอุปกรณ์โครงการอบรมฯ (สทส)</t>
  </si>
  <si>
    <t>ใบสั่งซื้อ 28/68 ลว. 17 กย. 68</t>
  </si>
  <si>
    <t>ซื้อวัสดุโครงการอบรมฯ 14 รายการ (สทส)</t>
  </si>
  <si>
    <t>กษ 4397 ลว. 17 กย. 68</t>
  </si>
  <si>
    <t>ซื้อวัสดุสำนักงาน 41 รายการ (กกจ)</t>
  </si>
  <si>
    <t>กษ 4514 ลว. 19 กย. 68</t>
  </si>
  <si>
    <t>ซื้อวัสดุสำนักงาน 35 รายการ (กพน)</t>
  </si>
  <si>
    <t>กษ 4516 ลว. 19 กย. 68</t>
  </si>
  <si>
    <t>ซื้อหมึกพิมพ์ Ricoh 240dn 4 รายการ (กผง)</t>
  </si>
  <si>
    <t>กษ 4512 ลว. 19 กย. 68</t>
  </si>
  <si>
    <t>ซื้อวัสดุซ่อมเปลี่ยน 2 รายการ (กพน)</t>
  </si>
  <si>
    <t>กษ 4517 ลว. 19 กย. 68</t>
  </si>
  <si>
    <t>ซื้อวัสดุสำนักงาน 25 รายการ (สสพ.2)</t>
  </si>
  <si>
    <t>กษ 4617 ลว. 23 กย. 68</t>
  </si>
  <si>
    <t>ซื้อวัสดุสำนักงาน 6 รายการ (กพน)</t>
  </si>
  <si>
    <t>กษ 4579 ลว. 22 กย. 68</t>
  </si>
  <si>
    <t>ซื้อวัสดุสำนักงาน 28 รายการ (สลก)</t>
  </si>
  <si>
    <t>กษ 4515 ลว. 19 กย. 68</t>
  </si>
  <si>
    <t>จ้างทำป้ายทำเนียบผู้อำนวยการ (กพน)</t>
  </si>
  <si>
    <t>กษ 4513 ลว. 19 กย. 68</t>
  </si>
  <si>
    <t>ซื้อกระดาษถ่ายเอกสารหรือพิมพ์งาน 20 รีม (สลก)</t>
  </si>
  <si>
    <t>กษ 4578 ลว. 22 กย. 68</t>
  </si>
  <si>
    <t>ซื้อวัสดุโครงการอบรม 3 รายการ (กพก)</t>
  </si>
  <si>
    <t>กษ 1107/3552 ลว. 5 กย. 68</t>
  </si>
  <si>
    <t>จ้างทำป้ายชื่อหน่วงาน พร้อมติดตั้ง (สลก)</t>
  </si>
  <si>
    <t>กษ 4580 ลว. 22 กย. 68</t>
  </si>
  <si>
    <t>ซื้อครุภัณฑ์ สำนักงาน/งานบ้านงานครัว 3 รายการ (สนม)</t>
  </si>
  <si>
    <t>ใบสั่งซื้อ32/68 ลว. 22 กย. 68</t>
  </si>
  <si>
    <t xml:space="preserve"> - เก้าอี้สำนักงาน แบบพนักพิงสูง 7 ตัว</t>
  </si>
  <si>
    <t xml:space="preserve"> - เครื่องทำน้ำร้อน - น้ำเย็น แบบถังล่าง 1 เครื่อง</t>
  </si>
  <si>
    <t xml:space="preserve"> - เครื่องทำลายเอกสาร แบบตัดตรง ทำลายครั้งละ 20 แผ่น 1 เครื่อง</t>
  </si>
  <si>
    <t>ซื้อครุภัณฑ์สำนักงาน/ไฟฟ้าและวิทยุ 3 รายการ (สสพ.2)</t>
  </si>
  <si>
    <t>ใบสั่งซื้อ.33/68 ลว. 22 กย. 68</t>
  </si>
  <si>
    <t xml:space="preserve"> - เก้าอี้สำนักงาน แบบพนักพิงสูง 50 ตัว</t>
  </si>
  <si>
    <t xml:space="preserve"> - ชุดไมโครโฟนพร้อมเครื่องเสียงห้องประชุม 1 ชุด</t>
  </si>
  <si>
    <t xml:space="preserve"> - โต๊ะเอนกประสงค์ 10 ตัว </t>
  </si>
  <si>
    <t>ซื้อวัสดุสำนักงาน 7 รายการ (กพน)</t>
  </si>
  <si>
    <t>กษ 4581 ลว. 22 กย. 68</t>
  </si>
  <si>
    <t>ซื้อกระดาษไข INKJET 12 ม้วน (กพน)</t>
  </si>
  <si>
    <t>กษ 4584 ลว. 22 กย. 68</t>
  </si>
  <si>
    <t>ซื้อวัสดุสำนักงาน 3 รายการ (กองคลัง)</t>
  </si>
  <si>
    <t>กษ 4585 ลว. 22 กย. 68</t>
  </si>
  <si>
    <t>ซื้อน้ำมันเชื้อเพลิงรถราชการโครงการอบรมฯ (สทส)</t>
  </si>
  <si>
    <t>ซื้อวัสดุสำนักงาน 14 รายการ (กพก)</t>
  </si>
  <si>
    <t>กษ 4586 ลว. 22 กย. 68</t>
  </si>
  <si>
    <t>ซื้อวัสดุสำนักงาน 2 รายการ (กพน)</t>
  </si>
  <si>
    <t>กษ 4616 ลว. 23 กย. 68</t>
  </si>
  <si>
    <t>ซื้อวัสดุ/จ้าง โครงการอบรมฯ 3 รายการ (สนม)</t>
  </si>
  <si>
    <t>กษ 1875-1876 ลว. 19 กย. 68</t>
  </si>
  <si>
    <t>ซื้อวัสดุสำนักงาน 2 รายการ (สลก)</t>
  </si>
  <si>
    <t>บริษัท ธีร์ บิสิเนส จำกัด</t>
  </si>
  <si>
    <t>กษ 4655 ลว. 24 กย. 68</t>
  </si>
  <si>
    <t>ซื้อวัสดุคอมพิวเตอร์ 4 รายการ (สทส)</t>
  </si>
  <si>
    <t>ห้างหุ้นส่วนจำกัด เดอะ สกาย ซิสเต็มส์,3723.6 บาท</t>
  </si>
  <si>
    <t>จ้างโครงการประชาสัมพันธ์ภาพลักษณ์กรมส่งเสริมสหกรณ์ ผ่านการจัดกิจกรรมสื่อมวลชนสัญจร</t>
  </si>
  <si>
    <t>นายทองนพเก้า สุขวณิช,150000 บาท</t>
  </si>
  <si>
    <t>นายทองนพเก้า สุขวณิช</t>
  </si>
  <si>
    <t>ใบสั่งจ้าง 140/2568 ลว. ลว. 1 ก.ย.68</t>
  </si>
  <si>
    <t>ใบสั่งจ้าง 140/2568</t>
  </si>
  <si>
    <t>ส่งใช้เงินยืม นางนาถประภา ยอดแก้ว,7000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</si>
</sst>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[$-107041E]d\ mmm\ yy;@"/>
  </numFmts>
  <fonts count="10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</font>
    <font>
      <sz val="14"/>
      <name val="TH SarabunIT๙"/>
      <family val="2"/>
    </font>
    <font>
      <b/>
      <sz val="16"/>
      <name val="TH SarabunIT๙"/>
      <family val="2"/>
      <charset val="222"/>
    </font>
    <font>
      <sz val="16"/>
      <name val="TH SarabunIT๙"/>
      <family val="2"/>
    </font>
    <font>
      <sz val="16"/>
      <name val="TH SarabunIT๙"/>
      <family val="2"/>
      <charset val="222"/>
    </font>
    <font>
      <sz val="16"/>
      <color rgb="FF000000"/>
      <name val="TH SarabunIT๙"/>
      <family val="2"/>
    </font>
    <font>
      <u/>
      <sz val="16"/>
      <name val="TH SarabunIT๙"/>
      <family val="2"/>
    </font>
    <font>
      <b/>
      <u/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2">
    <xf numFmtId="0" fontId="0" fillId="0" borderId="0" xfId="0"/>
    <xf numFmtId="0" fontId="2" fillId="0" borderId="0" xfId="2" applyFont="1" applyAlignment="1">
      <alignment horizontal="center" vertical="top" shrinkToFit="1"/>
    </xf>
    <xf numFmtId="0" fontId="2" fillId="0" borderId="0" xfId="2" applyFont="1" applyAlignment="1">
      <alignment vertical="top" shrinkToFit="1"/>
    </xf>
    <xf numFmtId="43" fontId="2" fillId="0" borderId="0" xfId="1" applyFont="1" applyAlignment="1">
      <alignment vertical="top" shrinkToFit="1"/>
    </xf>
    <xf numFmtId="0" fontId="2" fillId="0" borderId="0" xfId="2" applyFont="1" applyAlignment="1">
      <alignment horizontal="left" vertical="top" shrinkToFit="1"/>
    </xf>
    <xf numFmtId="43" fontId="2" fillId="0" borderId="0" xfId="1" applyFont="1" applyAlignment="1">
      <alignment horizontal="center" vertical="top" shrinkToFit="1"/>
    </xf>
    <xf numFmtId="49" fontId="2" fillId="0" borderId="0" xfId="2" applyNumberFormat="1" applyFont="1" applyAlignment="1">
      <alignment horizontal="center" vertical="top" shrinkToFit="1"/>
    </xf>
    <xf numFmtId="0" fontId="3" fillId="0" borderId="0" xfId="2" applyFont="1" applyAlignment="1">
      <alignment vertical="top"/>
    </xf>
    <xf numFmtId="0" fontId="2" fillId="0" borderId="0" xfId="2" applyFont="1" applyAlignment="1">
      <alignment horizontal="center" vertical="top" shrinkToFit="1"/>
    </xf>
    <xf numFmtId="0" fontId="2" fillId="0" borderId="1" xfId="2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187" fontId="4" fillId="0" borderId="2" xfId="1" applyNumberFormat="1" applyFont="1" applyBorder="1" applyAlignment="1">
      <alignment horizontal="center" vertical="top" shrinkToFit="1"/>
    </xf>
    <xf numFmtId="43" fontId="4" fillId="0" borderId="2" xfId="1" applyFont="1" applyBorder="1" applyAlignment="1">
      <alignment horizontal="center" vertical="top" shrinkToFit="1"/>
    </xf>
    <xf numFmtId="0" fontId="4" fillId="0" borderId="2" xfId="0" applyFont="1" applyBorder="1" applyAlignment="1">
      <alignment horizontal="center" vertical="top" shrinkToFit="1"/>
    </xf>
    <xf numFmtId="43" fontId="2" fillId="0" borderId="2" xfId="1" applyFont="1" applyBorder="1" applyAlignment="1">
      <alignment horizontal="center" vertical="top" shrinkToFit="1"/>
    </xf>
    <xf numFmtId="43" fontId="2" fillId="0" borderId="2" xfId="1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49" fontId="2" fillId="0" borderId="2" xfId="2" applyNumberFormat="1" applyFont="1" applyBorder="1" applyAlignment="1">
      <alignment horizontal="center" vertical="top" shrinkToFit="1"/>
    </xf>
    <xf numFmtId="0" fontId="2" fillId="0" borderId="3" xfId="2" applyFont="1" applyBorder="1" applyAlignment="1">
      <alignment horizontal="center" vertical="top" shrinkToFit="1"/>
    </xf>
    <xf numFmtId="187" fontId="4" fillId="0" borderId="3" xfId="1" applyNumberFormat="1" applyFont="1" applyBorder="1" applyAlignment="1">
      <alignment horizontal="center" vertical="top" shrinkToFit="1"/>
    </xf>
    <xf numFmtId="43" fontId="4" fillId="0" borderId="3" xfId="1" applyFont="1" applyBorder="1" applyAlignment="1">
      <alignment horizontal="center" vertical="top" shrinkToFit="1"/>
    </xf>
    <xf numFmtId="0" fontId="4" fillId="0" borderId="3" xfId="0" applyFont="1" applyBorder="1" applyAlignment="1">
      <alignment horizontal="center" vertical="top" shrinkToFit="1"/>
    </xf>
    <xf numFmtId="43" fontId="2" fillId="0" borderId="3" xfId="1" applyFont="1" applyBorder="1" applyAlignment="1">
      <alignment horizontal="center" vertical="top" shrinkToFit="1"/>
    </xf>
    <xf numFmtId="43" fontId="2" fillId="0" borderId="3" xfId="1" applyFont="1" applyBorder="1" applyAlignment="1">
      <alignment horizontal="center" vertical="top" shrinkToFit="1"/>
    </xf>
    <xf numFmtId="0" fontId="2" fillId="0" borderId="3" xfId="2" applyFont="1" applyBorder="1" applyAlignment="1">
      <alignment horizontal="center" vertical="top" shrinkToFit="1"/>
    </xf>
    <xf numFmtId="49" fontId="2" fillId="0" borderId="3" xfId="2" applyNumberFormat="1" applyFont="1" applyBorder="1" applyAlignment="1">
      <alignment horizontal="center" vertical="top" shrinkToFit="1"/>
    </xf>
    <xf numFmtId="0" fontId="2" fillId="0" borderId="4" xfId="2" applyFont="1" applyBorder="1" applyAlignment="1">
      <alignment horizontal="center" vertical="top" shrinkToFit="1"/>
    </xf>
    <xf numFmtId="187" fontId="4" fillId="0" borderId="4" xfId="1" applyNumberFormat="1" applyFont="1" applyBorder="1" applyAlignment="1">
      <alignment horizontal="center" vertical="top" shrinkToFit="1"/>
    </xf>
    <xf numFmtId="0" fontId="4" fillId="0" borderId="4" xfId="2" applyFont="1" applyBorder="1" applyAlignment="1">
      <alignment horizontal="center" vertical="top" shrinkToFit="1"/>
    </xf>
    <xf numFmtId="43" fontId="2" fillId="0" borderId="4" xfId="1" applyFont="1" applyBorder="1" applyAlignment="1">
      <alignment horizontal="center" vertical="top" shrinkToFit="1"/>
    </xf>
    <xf numFmtId="43" fontId="2" fillId="0" borderId="4" xfId="1" applyFont="1" applyBorder="1" applyAlignment="1">
      <alignment horizontal="center" vertical="top" shrinkToFit="1"/>
    </xf>
    <xf numFmtId="0" fontId="2" fillId="0" borderId="4" xfId="2" applyFont="1" applyBorder="1" applyAlignment="1">
      <alignment horizontal="center" vertical="top" shrinkToFit="1"/>
    </xf>
    <xf numFmtId="49" fontId="2" fillId="0" borderId="4" xfId="2" applyNumberFormat="1" applyFont="1" applyBorder="1" applyAlignment="1">
      <alignment horizontal="center" vertical="top" shrinkToFit="1"/>
    </xf>
    <xf numFmtId="0" fontId="5" fillId="0" borderId="3" xfId="2" applyFont="1" applyBorder="1" applyAlignment="1">
      <alignment horizontal="center" vertical="top" shrinkToFit="1"/>
    </xf>
    <xf numFmtId="0" fontId="5" fillId="0" borderId="3" xfId="2" applyFont="1" applyBorder="1" applyAlignment="1">
      <alignment vertical="top" shrinkToFit="1"/>
    </xf>
    <xf numFmtId="43" fontId="5" fillId="0" borderId="3" xfId="1" applyFont="1" applyBorder="1" applyAlignment="1">
      <alignment horizontal="right" vertical="top" shrinkToFit="1"/>
    </xf>
    <xf numFmtId="0" fontId="5" fillId="0" borderId="2" xfId="2" applyFont="1" applyBorder="1" applyAlignment="1">
      <alignment horizontal="center" vertical="top" shrinkToFit="1"/>
    </xf>
    <xf numFmtId="0" fontId="5" fillId="0" borderId="3" xfId="2" applyFont="1" applyBorder="1" applyAlignment="1">
      <alignment horizontal="left" vertical="top" shrinkToFit="1"/>
    </xf>
    <xf numFmtId="43" fontId="5" fillId="0" borderId="3" xfId="1" applyFont="1" applyBorder="1" applyAlignment="1">
      <alignment horizontal="left" vertical="top" shrinkToFit="1"/>
    </xf>
    <xf numFmtId="43" fontId="5" fillId="0" borderId="2" xfId="1" applyFont="1" applyBorder="1" applyAlignment="1">
      <alignment horizontal="left" vertical="top" shrinkToFit="1"/>
    </xf>
    <xf numFmtId="49" fontId="5" fillId="0" borderId="2" xfId="0" applyNumberFormat="1" applyFont="1" applyBorder="1" applyAlignment="1">
      <alignment horizontal="center" vertical="top" shrinkToFit="1"/>
    </xf>
    <xf numFmtId="49" fontId="5" fillId="0" borderId="3" xfId="2" applyNumberFormat="1" applyFont="1" applyBorder="1" applyAlignment="1">
      <alignment horizontal="center" vertical="top" shrinkToFit="1"/>
    </xf>
    <xf numFmtId="4" fontId="5" fillId="0" borderId="3" xfId="2" applyNumberFormat="1" applyFont="1" applyBorder="1" applyAlignment="1">
      <alignment horizontal="left" vertical="top" shrinkToFit="1"/>
    </xf>
    <xf numFmtId="0" fontId="3" fillId="0" borderId="3" xfId="2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 shrinkToFit="1"/>
    </xf>
    <xf numFmtId="0" fontId="5" fillId="0" borderId="4" xfId="2" applyFont="1" applyBorder="1" applyAlignment="1">
      <alignment horizontal="center" vertical="top" shrinkToFit="1"/>
    </xf>
    <xf numFmtId="0" fontId="5" fillId="0" borderId="4" xfId="2" applyFont="1" applyBorder="1" applyAlignment="1">
      <alignment vertical="top" shrinkToFit="1"/>
    </xf>
    <xf numFmtId="43" fontId="5" fillId="0" borderId="4" xfId="1" applyFont="1" applyBorder="1" applyAlignment="1">
      <alignment horizontal="right" vertical="top" shrinkToFit="1"/>
    </xf>
    <xf numFmtId="0" fontId="5" fillId="0" borderId="5" xfId="2" applyFont="1" applyBorder="1" applyAlignment="1">
      <alignment horizontal="center" vertical="top" shrinkToFit="1"/>
    </xf>
    <xf numFmtId="4" fontId="5" fillId="0" borderId="4" xfId="2" applyNumberFormat="1" applyFont="1" applyBorder="1" applyAlignment="1">
      <alignment horizontal="left" vertical="top" shrinkToFit="1"/>
    </xf>
    <xf numFmtId="43" fontId="5" fillId="0" borderId="4" xfId="1" applyFont="1" applyBorder="1" applyAlignment="1">
      <alignment horizontal="left" vertical="top" shrinkToFit="1"/>
    </xf>
    <xf numFmtId="43" fontId="5" fillId="0" borderId="5" xfId="1" applyFont="1" applyBorder="1" applyAlignment="1">
      <alignment horizontal="left" vertical="top" shrinkToFit="1"/>
    </xf>
    <xf numFmtId="0" fontId="5" fillId="0" borderId="4" xfId="2" applyFont="1" applyBorder="1" applyAlignment="1">
      <alignment horizontal="left" vertical="top" shrinkToFit="1"/>
    </xf>
    <xf numFmtId="49" fontId="5" fillId="0" borderId="4" xfId="2" applyNumberFormat="1" applyFont="1" applyBorder="1" applyAlignment="1">
      <alignment horizontal="center" vertical="top" shrinkToFit="1"/>
    </xf>
    <xf numFmtId="0" fontId="3" fillId="0" borderId="1" xfId="2" applyFont="1" applyBorder="1" applyAlignment="1">
      <alignment vertical="top"/>
    </xf>
    <xf numFmtId="49" fontId="5" fillId="0" borderId="3" xfId="0" applyNumberFormat="1" applyFont="1" applyBorder="1" applyAlignment="1">
      <alignment horizontal="center" vertical="top" shrinkToFit="1"/>
    </xf>
    <xf numFmtId="49" fontId="6" fillId="0" borderId="3" xfId="2" applyNumberFormat="1" applyFont="1" applyBorder="1" applyAlignment="1">
      <alignment horizontal="center" vertical="top" shrinkToFit="1"/>
    </xf>
    <xf numFmtId="0" fontId="3" fillId="0" borderId="3" xfId="2" applyFont="1" applyBorder="1" applyAlignment="1">
      <alignment vertical="top"/>
    </xf>
    <xf numFmtId="43" fontId="5" fillId="0" borderId="3" xfId="1" applyFont="1" applyBorder="1" applyAlignment="1">
      <alignment vertical="top"/>
    </xf>
    <xf numFmtId="0" fontId="3" fillId="0" borderId="4" xfId="2" applyFont="1" applyBorder="1" applyAlignment="1">
      <alignment vertical="top"/>
    </xf>
    <xf numFmtId="0" fontId="5" fillId="0" borderId="2" xfId="0" applyFont="1" applyBorder="1" applyAlignment="1">
      <alignment horizontal="center" vertical="top" wrapText="1" shrinkToFit="1"/>
    </xf>
    <xf numFmtId="0" fontId="5" fillId="0" borderId="3" xfId="0" applyFont="1" applyBorder="1" applyAlignment="1">
      <alignment horizontal="center" vertical="top" wrapText="1" shrinkToFit="1"/>
    </xf>
    <xf numFmtId="0" fontId="5" fillId="0" borderId="4" xfId="0" applyFont="1" applyBorder="1" applyAlignment="1">
      <alignment horizontal="center" vertical="top" wrapText="1" shrinkToFit="1"/>
    </xf>
    <xf numFmtId="49" fontId="5" fillId="0" borderId="4" xfId="0" applyNumberFormat="1" applyFont="1" applyBorder="1" applyAlignment="1">
      <alignment horizontal="center" vertical="top" shrinkToFit="1"/>
    </xf>
    <xf numFmtId="0" fontId="5" fillId="0" borderId="3" xfId="2" applyFont="1" applyBorder="1" applyAlignment="1">
      <alignment horizontal="left" vertical="top" wrapText="1"/>
    </xf>
    <xf numFmtId="4" fontId="5" fillId="0" borderId="3" xfId="2" applyNumberFormat="1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7" fillId="0" borderId="3" xfId="2" applyFont="1" applyBorder="1" applyAlignment="1">
      <alignment horizontal="center" vertical="top"/>
    </xf>
    <xf numFmtId="3" fontId="5" fillId="0" borderId="3" xfId="2" applyNumberFormat="1" applyFont="1" applyBorder="1" applyAlignment="1">
      <alignment vertical="top"/>
    </xf>
    <xf numFmtId="0" fontId="5" fillId="0" borderId="4" xfId="2" applyFont="1" applyBorder="1" applyAlignment="1">
      <alignment vertical="top" wrapText="1"/>
    </xf>
    <xf numFmtId="4" fontId="5" fillId="0" borderId="4" xfId="2" applyNumberFormat="1" applyFont="1" applyBorder="1" applyAlignment="1">
      <alignment vertical="top"/>
    </xf>
    <xf numFmtId="0" fontId="5" fillId="0" borderId="4" xfId="2" applyFont="1" applyBorder="1" applyAlignment="1">
      <alignment vertical="top"/>
    </xf>
    <xf numFmtId="0" fontId="7" fillId="0" borderId="3" xfId="2" applyFont="1" applyBorder="1" applyAlignment="1">
      <alignment horizontal="left" vertical="top"/>
    </xf>
    <xf numFmtId="0" fontId="7" fillId="0" borderId="3" xfId="2" applyFont="1" applyBorder="1" applyAlignment="1">
      <alignment vertical="top"/>
    </xf>
    <xf numFmtId="43" fontId="5" fillId="0" borderId="3" xfId="3" applyFont="1" applyBorder="1" applyAlignment="1">
      <alignment horizontal="right" vertical="top"/>
    </xf>
    <xf numFmtId="0" fontId="5" fillId="0" borderId="3" xfId="2" applyFont="1" applyBorder="1" applyAlignment="1">
      <alignment horizontal="center" vertical="top"/>
    </xf>
    <xf numFmtId="4" fontId="5" fillId="0" borderId="3" xfId="2" applyNumberFormat="1" applyFont="1" applyBorder="1" applyAlignment="1">
      <alignment horizontal="center" vertical="top" shrinkToFit="1"/>
    </xf>
    <xf numFmtId="4" fontId="5" fillId="0" borderId="4" xfId="2" applyNumberFormat="1" applyFont="1" applyBorder="1" applyAlignment="1">
      <alignment horizontal="center" vertical="top" shrinkToFit="1"/>
    </xf>
    <xf numFmtId="49" fontId="6" fillId="0" borderId="4" xfId="2" applyNumberFormat="1" applyFont="1" applyBorder="1" applyAlignment="1">
      <alignment horizontal="center" vertical="top" shrinkToFit="1"/>
    </xf>
    <xf numFmtId="0" fontId="5" fillId="0" borderId="4" xfId="2" applyFont="1" applyBorder="1" applyAlignment="1">
      <alignment horizontal="center" vertical="top"/>
    </xf>
    <xf numFmtId="3" fontId="5" fillId="0" borderId="4" xfId="2" applyNumberFormat="1" applyFont="1" applyBorder="1" applyAlignment="1">
      <alignment vertical="top"/>
    </xf>
    <xf numFmtId="0" fontId="7" fillId="0" borderId="4" xfId="2" applyFont="1" applyBorder="1" applyAlignment="1">
      <alignment vertical="top"/>
    </xf>
    <xf numFmtId="49" fontId="6" fillId="0" borderId="4" xfId="2" applyNumberFormat="1" applyFont="1" applyBorder="1" applyAlignment="1">
      <alignment vertical="top" shrinkToFit="1"/>
    </xf>
    <xf numFmtId="0" fontId="5" fillId="0" borderId="3" xfId="2" applyFont="1" applyBorder="1" applyAlignment="1">
      <alignment horizontal="right" vertical="top"/>
    </xf>
    <xf numFmtId="0" fontId="3" fillId="0" borderId="4" xfId="2" applyFont="1" applyBorder="1" applyAlignment="1">
      <alignment horizontal="center" vertical="top"/>
    </xf>
    <xf numFmtId="43" fontId="5" fillId="0" borderId="3" xfId="1" applyFont="1" applyBorder="1" applyAlignment="1">
      <alignment horizontal="center" vertical="top" shrinkToFit="1"/>
    </xf>
    <xf numFmtId="188" fontId="5" fillId="0" borderId="3" xfId="2" applyNumberFormat="1" applyFont="1" applyBorder="1" applyAlignment="1">
      <alignment horizontal="center" vertical="top" shrinkToFit="1"/>
    </xf>
    <xf numFmtId="49" fontId="8" fillId="0" borderId="3" xfId="2" applyNumberFormat="1" applyFont="1" applyBorder="1" applyAlignment="1">
      <alignment horizontal="left" vertical="top" shrinkToFit="1"/>
    </xf>
    <xf numFmtId="43" fontId="9" fillId="0" borderId="3" xfId="1" applyFont="1" applyBorder="1" applyAlignment="1">
      <alignment horizontal="center" vertical="top" shrinkToFit="1"/>
    </xf>
    <xf numFmtId="0" fontId="9" fillId="0" borderId="3" xfId="2" applyFont="1" applyBorder="1" applyAlignment="1">
      <alignment horizontal="center" vertical="top" shrinkToFit="1"/>
    </xf>
    <xf numFmtId="188" fontId="9" fillId="0" borderId="3" xfId="2" applyNumberFormat="1" applyFont="1" applyBorder="1" applyAlignment="1">
      <alignment horizontal="center" vertical="top" shrinkToFit="1"/>
    </xf>
    <xf numFmtId="49" fontId="5" fillId="0" borderId="4" xfId="2" applyNumberFormat="1" applyFont="1" applyBorder="1" applyAlignment="1">
      <alignment horizontal="left" vertical="top" shrinkToFit="1"/>
    </xf>
    <xf numFmtId="188" fontId="2" fillId="0" borderId="4" xfId="2" applyNumberFormat="1" applyFont="1" applyBorder="1" applyAlignment="1">
      <alignment horizontal="center" vertical="top" shrinkToFit="1"/>
    </xf>
    <xf numFmtId="49" fontId="5" fillId="0" borderId="3" xfId="2" applyNumberFormat="1" applyFont="1" applyBorder="1" applyAlignment="1">
      <alignment horizontal="left" vertical="top" shrinkToFit="1"/>
    </xf>
    <xf numFmtId="188" fontId="2" fillId="0" borderId="3" xfId="2" applyNumberFormat="1" applyFont="1" applyBorder="1" applyAlignment="1">
      <alignment horizontal="center" vertical="top" shrinkToFit="1"/>
    </xf>
    <xf numFmtId="49" fontId="8" fillId="0" borderId="4" xfId="2" applyNumberFormat="1" applyFont="1" applyBorder="1" applyAlignment="1">
      <alignment horizontal="left" vertical="top" shrinkToFit="1"/>
    </xf>
    <xf numFmtId="43" fontId="9" fillId="0" borderId="4" xfId="1" applyFont="1" applyBorder="1" applyAlignment="1">
      <alignment horizontal="center" vertical="top" shrinkToFit="1"/>
    </xf>
    <xf numFmtId="0" fontId="9" fillId="0" borderId="4" xfId="2" applyFont="1" applyBorder="1" applyAlignment="1">
      <alignment horizontal="center" vertical="top" shrinkToFit="1"/>
    </xf>
    <xf numFmtId="188" fontId="9" fillId="0" borderId="4" xfId="2" applyNumberFormat="1" applyFont="1" applyBorder="1" applyAlignment="1">
      <alignment horizontal="center" vertical="top" shrinkToFit="1"/>
    </xf>
    <xf numFmtId="4" fontId="5" fillId="0" borderId="4" xfId="2" applyNumberFormat="1" applyFont="1" applyBorder="1" applyAlignment="1">
      <alignment vertical="top" shrinkToFit="1"/>
    </xf>
    <xf numFmtId="43" fontId="5" fillId="0" borderId="4" xfId="1" applyFont="1" applyBorder="1" applyAlignment="1">
      <alignment vertical="top"/>
    </xf>
    <xf numFmtId="0" fontId="5" fillId="0" borderId="6" xfId="0" applyFont="1" applyBorder="1" applyAlignment="1">
      <alignment horizontal="center" vertical="top" wrapText="1" shrinkToFit="1"/>
    </xf>
    <xf numFmtId="0" fontId="5" fillId="0" borderId="5" xfId="2" applyFont="1" applyBorder="1" applyAlignment="1">
      <alignment vertical="top" shrinkToFit="1"/>
    </xf>
    <xf numFmtId="4" fontId="5" fillId="0" borderId="5" xfId="2" applyNumberFormat="1" applyFont="1" applyBorder="1" applyAlignment="1">
      <alignment vertical="top"/>
    </xf>
    <xf numFmtId="43" fontId="5" fillId="0" borderId="5" xfId="1" applyFont="1" applyBorder="1" applyAlignment="1">
      <alignment horizontal="right" vertical="top" shrinkToFit="1"/>
    </xf>
    <xf numFmtId="0" fontId="5" fillId="0" borderId="5" xfId="2" applyFont="1" applyBorder="1" applyAlignment="1">
      <alignment horizontal="center" vertical="top"/>
    </xf>
    <xf numFmtId="4" fontId="5" fillId="0" borderId="5" xfId="2" applyNumberFormat="1" applyFont="1" applyBorder="1" applyAlignment="1">
      <alignment vertical="top" shrinkToFit="1"/>
    </xf>
    <xf numFmtId="43" fontId="5" fillId="0" borderId="5" xfId="1" applyFont="1" applyBorder="1" applyAlignment="1">
      <alignment vertical="top"/>
    </xf>
    <xf numFmtId="0" fontId="5" fillId="0" borderId="7" xfId="0" applyFont="1" applyBorder="1" applyAlignment="1">
      <alignment horizontal="center" vertical="top" wrapText="1" shrinkToFit="1"/>
    </xf>
    <xf numFmtId="0" fontId="3" fillId="0" borderId="8" xfId="2" applyFont="1" applyBorder="1" applyAlignment="1">
      <alignment vertical="top"/>
    </xf>
    <xf numFmtId="4" fontId="5" fillId="0" borderId="3" xfId="2" applyNumberFormat="1" applyFont="1" applyBorder="1" applyAlignment="1">
      <alignment vertical="top" shrinkToFit="1"/>
    </xf>
    <xf numFmtId="0" fontId="3" fillId="0" borderId="0" xfId="2" applyFont="1" applyAlignment="1">
      <alignment horizontal="center" vertical="top"/>
    </xf>
  </cellXfs>
  <cellStyles count="4">
    <cellStyle name="Comma 2 2" xfId="3" xr:uid="{AA1D4CAD-3378-4F5C-B7CC-9B271C678755}"/>
    <cellStyle name="Normal 2" xfId="2" xr:uid="{6D151720-8A67-4017-9A3A-98F35FF2723F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FC759-D2B5-4C66-A76A-79BA8043B60A}">
  <sheetPr>
    <pageSetUpPr fitToPage="1"/>
  </sheetPr>
  <dimension ref="A1:N1048520"/>
  <sheetViews>
    <sheetView tabSelected="1" topLeftCell="A178" zoomScale="80" zoomScaleNormal="80" zoomScaleSheetLayoutView="110" workbookViewId="0">
      <selection activeCell="D195" sqref="D195"/>
    </sheetView>
  </sheetViews>
  <sheetFormatPr defaultColWidth="9.140625" defaultRowHeight="18.75" x14ac:dyDescent="0.5"/>
  <cols>
    <col min="1" max="1" width="9.140625" style="111"/>
    <col min="2" max="2" width="91.140625" style="7" customWidth="1"/>
    <col min="3" max="4" width="34.85546875" style="7" customWidth="1"/>
    <col min="5" max="5" width="34.85546875" style="111" customWidth="1"/>
    <col min="6" max="6" width="69" style="7" customWidth="1"/>
    <col min="7" max="7" width="28.7109375" style="7" hidden="1" customWidth="1"/>
    <col min="8" max="8" width="17.7109375" style="7" hidden="1" customWidth="1"/>
    <col min="9" max="9" width="64.85546875" style="7" customWidth="1"/>
    <col min="10" max="10" width="26" style="7" hidden="1" customWidth="1"/>
    <col min="11" max="11" width="20" style="7" hidden="1" customWidth="1"/>
    <col min="12" max="12" width="59.28515625" style="111" customWidth="1"/>
    <col min="13" max="13" width="89.7109375" style="7" customWidth="1"/>
    <col min="14" max="14" width="30.85546875" style="7" hidden="1" customWidth="1"/>
    <col min="15" max="16384" width="9.140625" style="7"/>
  </cols>
  <sheetData>
    <row r="1" spans="1:14" ht="20.25" x14ac:dyDescent="0.5">
      <c r="A1" s="1"/>
      <c r="B1" s="2"/>
      <c r="C1" s="3"/>
      <c r="D1" s="3"/>
      <c r="E1" s="1"/>
      <c r="F1" s="4"/>
      <c r="G1" s="4"/>
      <c r="H1" s="3"/>
      <c r="I1" s="3"/>
      <c r="J1" s="4"/>
      <c r="K1" s="5"/>
      <c r="L1" s="1"/>
      <c r="M1" s="6" t="s">
        <v>0</v>
      </c>
      <c r="N1" s="6" t="s">
        <v>0</v>
      </c>
    </row>
    <row r="2" spans="1:14" ht="20.25" x14ac:dyDescent="0.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20.25" x14ac:dyDescent="0.5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 ht="20.25" x14ac:dyDescent="0.5">
      <c r="A4" s="9" t="s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ht="20.25" x14ac:dyDescent="0.5">
      <c r="A5" s="10" t="s">
        <v>4</v>
      </c>
      <c r="B5" s="10" t="s">
        <v>5</v>
      </c>
      <c r="C5" s="11" t="s">
        <v>6</v>
      </c>
      <c r="D5" s="12" t="s">
        <v>7</v>
      </c>
      <c r="E5" s="10" t="s">
        <v>8</v>
      </c>
      <c r="F5" s="13" t="s">
        <v>9</v>
      </c>
      <c r="G5" s="10" t="s">
        <v>9</v>
      </c>
      <c r="H5" s="14" t="s">
        <v>10</v>
      </c>
      <c r="I5" s="11" t="s">
        <v>11</v>
      </c>
      <c r="J5" s="10" t="s">
        <v>12</v>
      </c>
      <c r="K5" s="15" t="s">
        <v>13</v>
      </c>
      <c r="L5" s="16" t="s">
        <v>14</v>
      </c>
      <c r="M5" s="17" t="s">
        <v>15</v>
      </c>
      <c r="N5" s="17" t="s">
        <v>15</v>
      </c>
    </row>
    <row r="6" spans="1:14" ht="20.25" x14ac:dyDescent="0.5">
      <c r="A6" s="18"/>
      <c r="B6" s="18"/>
      <c r="C6" s="19" t="s">
        <v>16</v>
      </c>
      <c r="D6" s="20"/>
      <c r="E6" s="18"/>
      <c r="F6" s="21" t="s">
        <v>17</v>
      </c>
      <c r="G6" s="18"/>
      <c r="H6" s="22"/>
      <c r="I6" s="19" t="s">
        <v>18</v>
      </c>
      <c r="J6" s="18"/>
      <c r="K6" s="23" t="s">
        <v>19</v>
      </c>
      <c r="L6" s="24" t="s">
        <v>20</v>
      </c>
      <c r="M6" s="25" t="s">
        <v>21</v>
      </c>
      <c r="N6" s="25" t="s">
        <v>21</v>
      </c>
    </row>
    <row r="7" spans="1:14" ht="20.25" x14ac:dyDescent="0.5">
      <c r="A7" s="26"/>
      <c r="B7" s="26"/>
      <c r="C7" s="27" t="s">
        <v>22</v>
      </c>
      <c r="D7" s="27" t="s">
        <v>22</v>
      </c>
      <c r="E7" s="26"/>
      <c r="F7" s="28"/>
      <c r="G7" s="26"/>
      <c r="H7" s="29"/>
      <c r="I7" s="27"/>
      <c r="J7" s="26"/>
      <c r="K7" s="30"/>
      <c r="L7" s="31"/>
      <c r="M7" s="32" t="s">
        <v>23</v>
      </c>
      <c r="N7" s="32" t="s">
        <v>23</v>
      </c>
    </row>
    <row r="8" spans="1:14" ht="20.25" x14ac:dyDescent="0.5">
      <c r="A8" s="33">
        <v>1</v>
      </c>
      <c r="B8" s="34" t="s">
        <v>24</v>
      </c>
      <c r="C8" s="35">
        <v>16000</v>
      </c>
      <c r="D8" s="35">
        <f>+C8</f>
        <v>16000</v>
      </c>
      <c r="E8" s="33" t="s">
        <v>25</v>
      </c>
      <c r="F8" s="36" t="str">
        <f t="shared" ref="F8:F38" si="0">+G8&amp;","&amp;H8&amp;" บาท"</f>
        <v>บริษัท วันแบงคอก 9666 จำกัด,16000 บาท</v>
      </c>
      <c r="G8" s="37" t="s">
        <v>26</v>
      </c>
      <c r="H8" s="38">
        <v>16000</v>
      </c>
      <c r="I8" s="39" t="str">
        <f t="shared" ref="I8:I38" si="1">+J8&amp;","&amp;K8&amp;" บาท"</f>
        <v>บริษัท วันแบงคอก 9666 จำกัด,16000 บาท</v>
      </c>
      <c r="J8" s="37" t="s">
        <v>26</v>
      </c>
      <c r="K8" s="38">
        <v>16000</v>
      </c>
      <c r="L8" s="33" t="s">
        <v>27</v>
      </c>
      <c r="M8" s="40" t="str">
        <f>+N8</f>
        <v>ใบสั่งจ้าง 146/2568</v>
      </c>
      <c r="N8" s="41" t="s">
        <v>28</v>
      </c>
    </row>
    <row r="9" spans="1:14" ht="20.25" x14ac:dyDescent="0.5">
      <c r="A9" s="33"/>
      <c r="B9" s="34" t="s">
        <v>29</v>
      </c>
      <c r="C9" s="23"/>
      <c r="D9" s="35"/>
      <c r="E9" s="33"/>
      <c r="F9" s="36"/>
      <c r="G9" s="42"/>
      <c r="H9" s="38"/>
      <c r="I9" s="39"/>
      <c r="J9" s="42"/>
      <c r="K9" s="38"/>
      <c r="L9" s="43"/>
      <c r="M9" s="44" t="str">
        <f>"ลว. "&amp;N9</f>
        <v>ลว. 5 กย 68</v>
      </c>
      <c r="N9" s="41" t="s">
        <v>30</v>
      </c>
    </row>
    <row r="10" spans="1:14" s="54" customFormat="1" ht="20.25" x14ac:dyDescent="0.5">
      <c r="A10" s="45"/>
      <c r="B10" s="46"/>
      <c r="C10" s="47"/>
      <c r="D10" s="47"/>
      <c r="E10" s="45"/>
      <c r="F10" s="48"/>
      <c r="G10" s="49"/>
      <c r="H10" s="50"/>
      <c r="I10" s="51"/>
      <c r="J10" s="49"/>
      <c r="K10" s="50"/>
      <c r="L10" s="45"/>
      <c r="M10" s="52"/>
      <c r="N10" s="53"/>
    </row>
    <row r="11" spans="1:14" ht="20.25" x14ac:dyDescent="0.5">
      <c r="A11" s="33">
        <v>2</v>
      </c>
      <c r="B11" s="34" t="s">
        <v>31</v>
      </c>
      <c r="C11" s="35">
        <v>50000</v>
      </c>
      <c r="D11" s="35">
        <f>+C11</f>
        <v>50000</v>
      </c>
      <c r="E11" s="33" t="s">
        <v>25</v>
      </c>
      <c r="F11" s="33" t="str">
        <f t="shared" si="0"/>
        <v>นางสาวธีรนันท์ จึงสุทธิวงษ์,50000 บาท</v>
      </c>
      <c r="G11" s="37" t="s">
        <v>32</v>
      </c>
      <c r="H11" s="38">
        <v>50000</v>
      </c>
      <c r="I11" s="38" t="str">
        <f t="shared" si="1"/>
        <v>นางสาวธีรนันท์ จึงสุทธิวงษ์,50000 บาท</v>
      </c>
      <c r="J11" s="37" t="s">
        <v>32</v>
      </c>
      <c r="K11" s="38">
        <v>50000</v>
      </c>
      <c r="L11" s="33" t="s">
        <v>27</v>
      </c>
      <c r="M11" s="55" t="str">
        <f>+N11</f>
        <v>ใบสั่งจ้าง 160/2568</v>
      </c>
      <c r="N11" s="56" t="s">
        <v>33</v>
      </c>
    </row>
    <row r="12" spans="1:14" ht="20.25" x14ac:dyDescent="0.5">
      <c r="A12" s="33"/>
      <c r="B12" s="34" t="s">
        <v>34</v>
      </c>
      <c r="C12" s="35"/>
      <c r="D12" s="35"/>
      <c r="E12" s="33"/>
      <c r="F12" s="36"/>
      <c r="G12" s="42"/>
      <c r="H12" s="38"/>
      <c r="I12" s="39"/>
      <c r="J12" s="42"/>
      <c r="K12" s="38"/>
      <c r="L12" s="33"/>
      <c r="M12" s="44" t="str">
        <f>"ลว. "&amp;N12</f>
        <v>ลว. 16 กย 68</v>
      </c>
      <c r="N12" s="41" t="s">
        <v>35</v>
      </c>
    </row>
    <row r="13" spans="1:14" s="54" customFormat="1" ht="20.25" x14ac:dyDescent="0.5">
      <c r="A13" s="45"/>
      <c r="B13" s="46"/>
      <c r="C13" s="47"/>
      <c r="D13" s="47"/>
      <c r="E13" s="45"/>
      <c r="F13" s="48"/>
      <c r="G13" s="49"/>
      <c r="H13" s="50"/>
      <c r="I13" s="51"/>
      <c r="J13" s="49"/>
      <c r="K13" s="50"/>
      <c r="L13" s="45"/>
      <c r="M13" s="52"/>
      <c r="N13" s="53"/>
    </row>
    <row r="14" spans="1:14" ht="20.25" x14ac:dyDescent="0.5">
      <c r="A14" s="33">
        <v>3</v>
      </c>
      <c r="B14" s="34" t="s">
        <v>36</v>
      </c>
      <c r="C14" s="35">
        <v>32000</v>
      </c>
      <c r="D14" s="35">
        <f>+C14</f>
        <v>32000</v>
      </c>
      <c r="E14" s="33" t="s">
        <v>25</v>
      </c>
      <c r="F14" s="33" t="str">
        <f t="shared" si="0"/>
        <v>บริษัท วันแบงคอก 9666 จำกัด,32000 บาท</v>
      </c>
      <c r="G14" s="37" t="s">
        <v>26</v>
      </c>
      <c r="H14" s="38">
        <v>32000</v>
      </c>
      <c r="I14" s="38" t="str">
        <f t="shared" si="1"/>
        <v>บริษัท วันแบงคอก 9666 จำกัด,32000 บาท</v>
      </c>
      <c r="J14" s="37" t="s">
        <v>26</v>
      </c>
      <c r="K14" s="38">
        <v>32000</v>
      </c>
      <c r="L14" s="33" t="s">
        <v>27</v>
      </c>
      <c r="M14" s="55" t="str">
        <f>+N14</f>
        <v>ใบสั่งจ้าง 151/2568</v>
      </c>
      <c r="N14" s="41" t="s">
        <v>37</v>
      </c>
    </row>
    <row r="15" spans="1:14" ht="20.25" x14ac:dyDescent="0.5">
      <c r="A15" s="33"/>
      <c r="B15" s="37" t="s">
        <v>38</v>
      </c>
      <c r="C15" s="35"/>
      <c r="D15" s="35"/>
      <c r="E15" s="33"/>
      <c r="F15" s="36"/>
      <c r="G15" s="42"/>
      <c r="H15" s="38"/>
      <c r="I15" s="39"/>
      <c r="J15" s="42"/>
      <c r="K15" s="38"/>
      <c r="L15" s="43"/>
      <c r="M15" s="44" t="str">
        <f>"ลว. "&amp;N15</f>
        <v>ลว. 9 กย 68</v>
      </c>
      <c r="N15" s="41" t="s">
        <v>39</v>
      </c>
    </row>
    <row r="16" spans="1:14" s="54" customFormat="1" ht="20.25" x14ac:dyDescent="0.5">
      <c r="A16" s="45"/>
      <c r="B16" s="46"/>
      <c r="C16" s="47"/>
      <c r="D16" s="47"/>
      <c r="E16" s="45"/>
      <c r="F16" s="48"/>
      <c r="G16" s="49"/>
      <c r="H16" s="50"/>
      <c r="I16" s="51"/>
      <c r="J16" s="49"/>
      <c r="K16" s="50"/>
      <c r="L16" s="45"/>
      <c r="M16" s="52"/>
      <c r="N16" s="53"/>
    </row>
    <row r="17" spans="1:14" ht="20.25" x14ac:dyDescent="0.5">
      <c r="A17" s="33">
        <v>4</v>
      </c>
      <c r="B17" s="34" t="s">
        <v>40</v>
      </c>
      <c r="C17" s="35">
        <v>26000</v>
      </c>
      <c r="D17" s="35">
        <f>+C17</f>
        <v>26000</v>
      </c>
      <c r="E17" s="33" t="s">
        <v>25</v>
      </c>
      <c r="F17" s="33" t="str">
        <f t="shared" si="0"/>
        <v>บริษัท สวัสดี สี่ภาค จำกัด,26000 บาท</v>
      </c>
      <c r="G17" s="37" t="s">
        <v>41</v>
      </c>
      <c r="H17" s="38">
        <v>26000</v>
      </c>
      <c r="I17" s="38" t="str">
        <f t="shared" si="1"/>
        <v>บริษัท สวัสดี สี่ภาค จำกัด,26000 บาท</v>
      </c>
      <c r="J17" s="37" t="s">
        <v>41</v>
      </c>
      <c r="K17" s="38">
        <v>26000</v>
      </c>
      <c r="L17" s="33" t="s">
        <v>27</v>
      </c>
      <c r="M17" s="55" t="str">
        <f>+N17</f>
        <v>ใบสั่งจ้าง 147/2568</v>
      </c>
      <c r="N17" s="41" t="s">
        <v>42</v>
      </c>
    </row>
    <row r="18" spans="1:14" ht="20.25" x14ac:dyDescent="0.5">
      <c r="A18" s="33"/>
      <c r="B18" s="34" t="s">
        <v>43</v>
      </c>
      <c r="C18" s="35"/>
      <c r="D18" s="35"/>
      <c r="E18" s="33"/>
      <c r="F18" s="36"/>
      <c r="G18" s="42"/>
      <c r="H18" s="38"/>
      <c r="I18" s="39"/>
      <c r="J18" s="42"/>
      <c r="K18" s="38"/>
      <c r="L18" s="43"/>
      <c r="M18" s="44" t="str">
        <f>"ลว. "&amp;N18</f>
        <v>ลว. 8 กย 68</v>
      </c>
      <c r="N18" s="41" t="s">
        <v>44</v>
      </c>
    </row>
    <row r="19" spans="1:14" s="54" customFormat="1" ht="20.25" x14ac:dyDescent="0.5">
      <c r="A19" s="45"/>
      <c r="B19" s="46" t="s">
        <v>45</v>
      </c>
      <c r="C19" s="47"/>
      <c r="D19" s="47"/>
      <c r="E19" s="45"/>
      <c r="F19" s="48"/>
      <c r="G19" s="49"/>
      <c r="H19" s="50"/>
      <c r="I19" s="51"/>
      <c r="J19" s="49"/>
      <c r="K19" s="50"/>
      <c r="L19" s="45"/>
      <c r="M19" s="52"/>
      <c r="N19" s="53"/>
    </row>
    <row r="20" spans="1:14" ht="20.25" x14ac:dyDescent="0.5">
      <c r="A20" s="33">
        <v>5</v>
      </c>
      <c r="B20" s="57" t="s">
        <v>46</v>
      </c>
      <c r="C20" s="58">
        <v>17500</v>
      </c>
      <c r="D20" s="35">
        <f>+C20</f>
        <v>17500</v>
      </c>
      <c r="E20" s="33" t="s">
        <v>25</v>
      </c>
      <c r="F20" s="33" t="str">
        <f t="shared" si="0"/>
        <v>นายมนู เพ็ชร์กลับ,17500 บาท</v>
      </c>
      <c r="G20" s="37" t="s">
        <v>47</v>
      </c>
      <c r="H20" s="38">
        <v>17500</v>
      </c>
      <c r="I20" s="38" t="str">
        <f t="shared" si="1"/>
        <v>นายมนู เพ็ชร์กลับ,17500 บาท</v>
      </c>
      <c r="J20" s="37" t="s">
        <v>47</v>
      </c>
      <c r="K20" s="38">
        <v>17500</v>
      </c>
      <c r="L20" s="33" t="s">
        <v>27</v>
      </c>
      <c r="M20" s="55" t="str">
        <f>+N20</f>
        <v>ใบสั่งจ้าง 170/2568</v>
      </c>
      <c r="N20" s="41" t="s">
        <v>48</v>
      </c>
    </row>
    <row r="21" spans="1:14" ht="20.25" x14ac:dyDescent="0.5">
      <c r="A21" s="33"/>
      <c r="B21" s="57" t="s">
        <v>49</v>
      </c>
      <c r="C21" s="57"/>
      <c r="D21" s="35"/>
      <c r="E21" s="33"/>
      <c r="F21" s="36"/>
      <c r="G21" s="42"/>
      <c r="H21" s="38"/>
      <c r="I21" s="39"/>
      <c r="J21" s="42"/>
      <c r="K21" s="38"/>
      <c r="L21" s="43"/>
      <c r="M21" s="44" t="str">
        <f>"ลว. "&amp;N21</f>
        <v>ลว. 24 กย 68</v>
      </c>
      <c r="N21" s="41" t="s">
        <v>50</v>
      </c>
    </row>
    <row r="22" spans="1:14" s="54" customFormat="1" ht="20.25" x14ac:dyDescent="0.5">
      <c r="A22" s="45"/>
      <c r="B22" s="59"/>
      <c r="C22" s="59"/>
      <c r="D22" s="47"/>
      <c r="E22" s="45"/>
      <c r="F22" s="48"/>
      <c r="G22" s="49"/>
      <c r="H22" s="50"/>
      <c r="I22" s="51"/>
      <c r="J22" s="49"/>
      <c r="K22" s="50"/>
      <c r="L22" s="45"/>
      <c r="M22" s="52"/>
      <c r="N22" s="53"/>
    </row>
    <row r="23" spans="1:14" ht="20.25" x14ac:dyDescent="0.5">
      <c r="A23" s="33">
        <v>6</v>
      </c>
      <c r="B23" s="34" t="s">
        <v>51</v>
      </c>
      <c r="C23" s="35">
        <v>100000</v>
      </c>
      <c r="D23" s="35">
        <f>+C23</f>
        <v>100000</v>
      </c>
      <c r="E23" s="33" t="s">
        <v>25</v>
      </c>
      <c r="F23" s="33" t="str">
        <f t="shared" si="0"/>
        <v>นางสาวสุจิพันธ์ พลรบ,100000 บาท</v>
      </c>
      <c r="G23" s="37" t="s">
        <v>52</v>
      </c>
      <c r="H23" s="38">
        <v>100000</v>
      </c>
      <c r="I23" s="38" t="str">
        <f t="shared" si="1"/>
        <v>นางสาวสุจิพันธ์ พลรบ,100000 บาท</v>
      </c>
      <c r="J23" s="37" t="s">
        <v>52</v>
      </c>
      <c r="K23" s="38">
        <v>100000</v>
      </c>
      <c r="L23" s="33" t="s">
        <v>27</v>
      </c>
      <c r="M23" s="55" t="str">
        <f>+N23</f>
        <v>ใบสั่งจ้าง 157/2568</v>
      </c>
      <c r="N23" s="41" t="s">
        <v>53</v>
      </c>
    </row>
    <row r="24" spans="1:14" ht="20.25" x14ac:dyDescent="0.5">
      <c r="A24" s="33"/>
      <c r="B24" s="34" t="s">
        <v>54</v>
      </c>
      <c r="C24" s="35"/>
      <c r="D24" s="35"/>
      <c r="E24" s="33"/>
      <c r="F24" s="36"/>
      <c r="G24" s="42"/>
      <c r="H24" s="38"/>
      <c r="I24" s="39"/>
      <c r="J24" s="42"/>
      <c r="K24" s="38"/>
      <c r="L24" s="33"/>
      <c r="M24" s="44" t="str">
        <f>"ลว. "&amp;N24</f>
        <v>ลว. 15 กย 68</v>
      </c>
      <c r="N24" s="41" t="s">
        <v>55</v>
      </c>
    </row>
    <row r="25" spans="1:14" s="54" customFormat="1" ht="20.25" x14ac:dyDescent="0.5">
      <c r="A25" s="45"/>
      <c r="B25" s="46"/>
      <c r="C25" s="47"/>
      <c r="D25" s="47"/>
      <c r="E25" s="45"/>
      <c r="F25" s="48"/>
      <c r="G25" s="49"/>
      <c r="H25" s="50"/>
      <c r="I25" s="51"/>
      <c r="J25" s="49"/>
      <c r="K25" s="50"/>
      <c r="L25" s="45"/>
      <c r="M25" s="52"/>
      <c r="N25" s="53"/>
    </row>
    <row r="26" spans="1:14" ht="20.25" x14ac:dyDescent="0.5">
      <c r="A26" s="33">
        <v>7</v>
      </c>
      <c r="B26" s="34" t="s">
        <v>56</v>
      </c>
      <c r="C26" s="35">
        <v>6000</v>
      </c>
      <c r="D26" s="35">
        <f>+C26</f>
        <v>6000</v>
      </c>
      <c r="E26" s="33" t="s">
        <v>25</v>
      </c>
      <c r="F26" s="33" t="str">
        <f t="shared" si="0"/>
        <v>บริษัท นิว ชลิตา ถ้วยรางวัล จำกัด,6000 บาท</v>
      </c>
      <c r="G26" s="37" t="s">
        <v>57</v>
      </c>
      <c r="H26" s="38">
        <v>6000</v>
      </c>
      <c r="I26" s="38" t="str">
        <f t="shared" si="1"/>
        <v>บริษัท นิว ชลิตา ถ้วยรางวัล จำกัด,6000 บาท</v>
      </c>
      <c r="J26" s="37" t="s">
        <v>57</v>
      </c>
      <c r="K26" s="38">
        <v>6000</v>
      </c>
      <c r="L26" s="33" t="s">
        <v>27</v>
      </c>
      <c r="M26" s="60" t="s">
        <v>58</v>
      </c>
      <c r="N26" s="41" t="s">
        <v>59</v>
      </c>
    </row>
    <row r="27" spans="1:14" ht="20.25" x14ac:dyDescent="0.5">
      <c r="A27" s="33"/>
      <c r="B27" s="34" t="s">
        <v>60</v>
      </c>
      <c r="C27" s="35"/>
      <c r="D27" s="35"/>
      <c r="E27" s="33"/>
      <c r="F27" s="36"/>
      <c r="G27" s="42"/>
      <c r="H27" s="38"/>
      <c r="I27" s="39"/>
      <c r="J27" s="42"/>
      <c r="K27" s="38"/>
      <c r="L27" s="33"/>
      <c r="M27" s="61"/>
      <c r="N27" s="41" t="s">
        <v>61</v>
      </c>
    </row>
    <row r="28" spans="1:14" s="54" customFormat="1" ht="20.25" x14ac:dyDescent="0.5">
      <c r="A28" s="45"/>
      <c r="B28" s="46"/>
      <c r="C28" s="47"/>
      <c r="D28" s="47"/>
      <c r="E28" s="45"/>
      <c r="F28" s="48"/>
      <c r="G28" s="49"/>
      <c r="H28" s="50"/>
      <c r="I28" s="51"/>
      <c r="J28" s="49"/>
      <c r="K28" s="50"/>
      <c r="L28" s="45"/>
      <c r="M28" s="62"/>
      <c r="N28" s="53"/>
    </row>
    <row r="29" spans="1:14" ht="20.25" x14ac:dyDescent="0.5">
      <c r="A29" s="33">
        <v>8</v>
      </c>
      <c r="B29" s="34" t="s">
        <v>62</v>
      </c>
      <c r="C29" s="35">
        <v>153000</v>
      </c>
      <c r="D29" s="35">
        <f>+C29</f>
        <v>153000</v>
      </c>
      <c r="E29" s="33" t="s">
        <v>25</v>
      </c>
      <c r="F29" s="33" t="str">
        <f t="shared" si="0"/>
        <v>นางวารินทร์ลดา สร้อยอาภรณ์,153000 บาท</v>
      </c>
      <c r="G29" s="37" t="s">
        <v>63</v>
      </c>
      <c r="H29" s="38">
        <v>153000</v>
      </c>
      <c r="I29" s="38" t="str">
        <f t="shared" si="1"/>
        <v>นางวารินทร์ลดา สร้อยอาภรณ์,153000 บาท</v>
      </c>
      <c r="J29" s="37" t="s">
        <v>63</v>
      </c>
      <c r="K29" s="38">
        <v>153000</v>
      </c>
      <c r="L29" s="33" t="s">
        <v>27</v>
      </c>
      <c r="M29" s="55" t="str">
        <f>+N29</f>
        <v>ใบสั่งจ้าง 159/2568</v>
      </c>
      <c r="N29" s="41" t="s">
        <v>64</v>
      </c>
    </row>
    <row r="30" spans="1:14" ht="20.25" x14ac:dyDescent="0.5">
      <c r="A30" s="33"/>
      <c r="B30" s="37" t="s">
        <v>65</v>
      </c>
      <c r="C30" s="35"/>
      <c r="D30" s="35"/>
      <c r="E30" s="33"/>
      <c r="F30" s="36"/>
      <c r="G30" s="42"/>
      <c r="H30" s="38"/>
      <c r="I30" s="39"/>
      <c r="J30" s="42"/>
      <c r="K30" s="38"/>
      <c r="L30" s="33"/>
      <c r="M30" s="44" t="str">
        <f>"ลว. "&amp;N30</f>
        <v>ลว. 16 กย 68</v>
      </c>
      <c r="N30" s="41" t="s">
        <v>35</v>
      </c>
    </row>
    <row r="31" spans="1:14" s="54" customFormat="1" ht="20.25" x14ac:dyDescent="0.5">
      <c r="A31" s="45"/>
      <c r="B31" s="46"/>
      <c r="C31" s="47"/>
      <c r="D31" s="47"/>
      <c r="E31" s="45"/>
      <c r="F31" s="45"/>
      <c r="G31" s="49"/>
      <c r="H31" s="50"/>
      <c r="I31" s="50"/>
      <c r="J31" s="49"/>
      <c r="K31" s="50"/>
      <c r="L31" s="45"/>
      <c r="M31" s="63"/>
      <c r="N31" s="53"/>
    </row>
    <row r="32" spans="1:14" ht="20.25" x14ac:dyDescent="0.5">
      <c r="A32" s="33">
        <v>9</v>
      </c>
      <c r="B32" s="64" t="s">
        <v>66</v>
      </c>
      <c r="C32" s="65">
        <v>80000</v>
      </c>
      <c r="D32" s="35">
        <f>+C32</f>
        <v>80000</v>
      </c>
      <c r="E32" s="33" t="s">
        <v>25</v>
      </c>
      <c r="F32" s="33" t="str">
        <f t="shared" si="0"/>
        <v>นางสาวธีรนันท์ จึงสุทธิวงษ์,80000 บาท</v>
      </c>
      <c r="G32" s="66" t="s">
        <v>32</v>
      </c>
      <c r="H32" s="65">
        <v>80000</v>
      </c>
      <c r="I32" s="38" t="str">
        <f t="shared" si="1"/>
        <v>นางสาวธีรนันท์ จึงสุทธิวงษ์,80000 บาท</v>
      </c>
      <c r="J32" s="66" t="s">
        <v>32</v>
      </c>
      <c r="K32" s="65">
        <v>80000</v>
      </c>
      <c r="L32" s="33" t="s">
        <v>27</v>
      </c>
      <c r="M32" s="55" t="str">
        <f>+N32</f>
        <v>ใบสั่งจ้าง 162/2568</v>
      </c>
      <c r="N32" s="67" t="s">
        <v>67</v>
      </c>
    </row>
    <row r="33" spans="1:14" ht="20.25" x14ac:dyDescent="0.5">
      <c r="A33" s="33"/>
      <c r="B33" s="64"/>
      <c r="C33" s="68"/>
      <c r="D33" s="35"/>
      <c r="E33" s="33"/>
      <c r="F33" s="36"/>
      <c r="G33" s="66"/>
      <c r="H33" s="65"/>
      <c r="I33" s="39"/>
      <c r="J33" s="66"/>
      <c r="K33" s="68"/>
      <c r="L33" s="33"/>
      <c r="M33" s="44" t="str">
        <f>"ลว. "&amp;N33</f>
        <v>ลว. 16 ก.ย. 68</v>
      </c>
      <c r="N33" s="41" t="s">
        <v>68</v>
      </c>
    </row>
    <row r="34" spans="1:14" s="54" customFormat="1" ht="20.25" x14ac:dyDescent="0.5">
      <c r="A34" s="45"/>
      <c r="B34" s="69"/>
      <c r="C34" s="70"/>
      <c r="D34" s="47"/>
      <c r="E34" s="45"/>
      <c r="F34" s="48"/>
      <c r="G34" s="71"/>
      <c r="H34" s="70"/>
      <c r="I34" s="51"/>
      <c r="J34" s="71"/>
      <c r="K34" s="70"/>
      <c r="L34" s="45"/>
      <c r="M34" s="52"/>
      <c r="N34" s="53"/>
    </row>
    <row r="35" spans="1:14" ht="20.25" x14ac:dyDescent="0.5">
      <c r="A35" s="33">
        <v>10</v>
      </c>
      <c r="B35" s="72" t="s">
        <v>69</v>
      </c>
      <c r="C35" s="68">
        <v>118000</v>
      </c>
      <c r="D35" s="35">
        <f>+C35</f>
        <v>118000</v>
      </c>
      <c r="E35" s="33" t="s">
        <v>25</v>
      </c>
      <c r="F35" s="33" t="str">
        <f t="shared" si="0"/>
        <v>บริษัท ไรเกอร์ บิลดิ้ง จำกัด ,118000 บาท</v>
      </c>
      <c r="G35" s="66" t="s">
        <v>70</v>
      </c>
      <c r="H35" s="68">
        <v>118000</v>
      </c>
      <c r="I35" s="38" t="str">
        <f t="shared" si="1"/>
        <v>บริษัท ไรเกอร์ บิลดิ้ง จำกัด ,118000 บาท</v>
      </c>
      <c r="J35" s="66" t="s">
        <v>70</v>
      </c>
      <c r="K35" s="68">
        <v>118000</v>
      </c>
      <c r="L35" s="33" t="s">
        <v>27</v>
      </c>
      <c r="M35" s="55" t="str">
        <f>+N35</f>
        <v>ใบสั่งจ้าง 163/2568</v>
      </c>
      <c r="N35" s="41" t="s">
        <v>71</v>
      </c>
    </row>
    <row r="36" spans="1:14" ht="20.25" x14ac:dyDescent="0.5">
      <c r="A36" s="33"/>
      <c r="B36" s="66"/>
      <c r="C36" s="65"/>
      <c r="D36" s="35"/>
      <c r="E36" s="33"/>
      <c r="F36" s="36"/>
      <c r="G36" s="66"/>
      <c r="H36" s="65"/>
      <c r="I36" s="39"/>
      <c r="J36" s="66"/>
      <c r="K36" s="65"/>
      <c r="L36" s="33"/>
      <c r="M36" s="44" t="str">
        <f>"ลว. "&amp;N36</f>
        <v>ลว. 18 ก.ย. 68</v>
      </c>
      <c r="N36" s="41" t="s">
        <v>72</v>
      </c>
    </row>
    <row r="37" spans="1:14" s="54" customFormat="1" ht="20.25" x14ac:dyDescent="0.5">
      <c r="A37" s="45"/>
      <c r="B37" s="46"/>
      <c r="C37" s="47"/>
      <c r="D37" s="47"/>
      <c r="E37" s="45"/>
      <c r="F37" s="48"/>
      <c r="G37" s="49"/>
      <c r="H37" s="50"/>
      <c r="I37" s="51"/>
      <c r="J37" s="49"/>
      <c r="K37" s="50"/>
      <c r="L37" s="45"/>
      <c r="M37" s="52"/>
      <c r="N37" s="53"/>
    </row>
    <row r="38" spans="1:14" ht="20.25" x14ac:dyDescent="0.5">
      <c r="A38" s="33">
        <v>11</v>
      </c>
      <c r="B38" s="73" t="s">
        <v>73</v>
      </c>
      <c r="C38" s="74">
        <v>249960</v>
      </c>
      <c r="D38" s="35">
        <f>+C38</f>
        <v>249960</v>
      </c>
      <c r="E38" s="33" t="s">
        <v>25</v>
      </c>
      <c r="F38" s="33" t="str">
        <f t="shared" si="0"/>
        <v>นางสาวชญาดา ศิริเวชช,249960 บาท</v>
      </c>
      <c r="G38" s="75" t="s">
        <v>74</v>
      </c>
      <c r="H38" s="74">
        <v>249960</v>
      </c>
      <c r="I38" s="38" t="str">
        <f t="shared" si="1"/>
        <v>นางสาวชญาดา ศิริเวชช,249960 บาท</v>
      </c>
      <c r="J38" s="75" t="s">
        <v>74</v>
      </c>
      <c r="K38" s="74">
        <v>249960</v>
      </c>
      <c r="L38" s="33" t="s">
        <v>27</v>
      </c>
      <c r="M38" s="55" t="str">
        <f>+N38</f>
        <v>ใบสั่งจ้าง 142/2568</v>
      </c>
      <c r="N38" s="75" t="s">
        <v>75</v>
      </c>
    </row>
    <row r="39" spans="1:14" ht="20.25" x14ac:dyDescent="0.5">
      <c r="A39" s="33"/>
      <c r="B39" s="66" t="s">
        <v>76</v>
      </c>
      <c r="C39" s="35"/>
      <c r="D39" s="35"/>
      <c r="E39" s="33"/>
      <c r="F39" s="36"/>
      <c r="G39" s="76"/>
      <c r="H39" s="38"/>
      <c r="I39" s="39"/>
      <c r="J39" s="76"/>
      <c r="K39" s="38"/>
      <c r="L39" s="33"/>
      <c r="M39" s="44" t="str">
        <f>"ลว. "&amp;N39</f>
        <v>ลว. 1 ก.ย. 2568</v>
      </c>
      <c r="N39" s="41" t="s">
        <v>77</v>
      </c>
    </row>
    <row r="40" spans="1:14" s="54" customFormat="1" ht="20.25" x14ac:dyDescent="0.5">
      <c r="A40" s="45"/>
      <c r="B40" s="71"/>
      <c r="C40" s="47"/>
      <c r="D40" s="47"/>
      <c r="E40" s="45"/>
      <c r="F40" s="48"/>
      <c r="G40" s="77"/>
      <c r="H40" s="50"/>
      <c r="I40" s="51"/>
      <c r="J40" s="77"/>
      <c r="K40" s="50"/>
      <c r="L40" s="45"/>
      <c r="M40" s="52"/>
      <c r="N40" s="78"/>
    </row>
    <row r="41" spans="1:14" ht="20.25" x14ac:dyDescent="0.5">
      <c r="A41" s="33">
        <v>12</v>
      </c>
      <c r="B41" s="73" t="s">
        <v>78</v>
      </c>
      <c r="C41" s="65">
        <v>60669</v>
      </c>
      <c r="D41" s="35">
        <f>+C41</f>
        <v>60669</v>
      </c>
      <c r="E41" s="33" t="s">
        <v>25</v>
      </c>
      <c r="F41" s="33" t="str">
        <f t="shared" ref="F41:F70" si="2">+G41&amp;","&amp;H41&amp;" บาท"</f>
        <v xml:space="preserve"> บริษัท ชาโต เดอ อาร์ต จำกัด ,60669 บาท</v>
      </c>
      <c r="G41" s="75" t="s">
        <v>79</v>
      </c>
      <c r="H41" s="65">
        <v>60669</v>
      </c>
      <c r="I41" s="38" t="str">
        <f t="shared" ref="I41:I70" si="3">+J41&amp;","&amp;K41&amp;" บาท"</f>
        <v xml:space="preserve"> บริษัท ชาโต เดอ อาร์ต จำกัด ,60669 บาท</v>
      </c>
      <c r="J41" s="75" t="s">
        <v>79</v>
      </c>
      <c r="K41" s="65">
        <v>60669</v>
      </c>
      <c r="L41" s="33" t="s">
        <v>27</v>
      </c>
      <c r="M41" s="55" t="str">
        <f>+N41</f>
        <v>ใบสั่งจ้าง 143/2568</v>
      </c>
      <c r="N41" s="75" t="s">
        <v>80</v>
      </c>
    </row>
    <row r="42" spans="1:14" ht="20.25" x14ac:dyDescent="0.5">
      <c r="A42" s="33"/>
      <c r="B42" s="34" t="s">
        <v>81</v>
      </c>
      <c r="C42" s="35"/>
      <c r="D42" s="35"/>
      <c r="E42" s="33"/>
      <c r="F42" s="36"/>
      <c r="G42" s="75"/>
      <c r="H42" s="68"/>
      <c r="I42" s="39"/>
      <c r="J42" s="75"/>
      <c r="K42" s="68"/>
      <c r="L42" s="33"/>
      <c r="M42" s="44" t="str">
        <f>"ลว. "&amp;N42</f>
        <v>ลว. 1 ก.ย. 2568</v>
      </c>
      <c r="N42" s="41" t="s">
        <v>77</v>
      </c>
    </row>
    <row r="43" spans="1:14" s="54" customFormat="1" ht="20.25" x14ac:dyDescent="0.5">
      <c r="A43" s="45"/>
      <c r="B43" s="46"/>
      <c r="C43" s="47"/>
      <c r="D43" s="47"/>
      <c r="E43" s="45"/>
      <c r="F43" s="48"/>
      <c r="G43" s="79"/>
      <c r="H43" s="80"/>
      <c r="I43" s="51"/>
      <c r="J43" s="79"/>
      <c r="K43" s="80"/>
      <c r="L43" s="45"/>
      <c r="M43" s="52"/>
      <c r="N43" s="53"/>
    </row>
    <row r="44" spans="1:14" ht="20.25" x14ac:dyDescent="0.5">
      <c r="A44" s="33">
        <v>13</v>
      </c>
      <c r="B44" s="73" t="s">
        <v>82</v>
      </c>
      <c r="C44" s="68">
        <v>4000</v>
      </c>
      <c r="D44" s="35">
        <f>+C44</f>
        <v>4000</v>
      </c>
      <c r="E44" s="33" t="s">
        <v>25</v>
      </c>
      <c r="F44" s="33" t="str">
        <f t="shared" si="2"/>
        <v>ร้าน เอ.โอ.ดี ซัพพลาย,4000 บาท</v>
      </c>
      <c r="G44" s="75" t="s">
        <v>83</v>
      </c>
      <c r="H44" s="68">
        <v>4000</v>
      </c>
      <c r="I44" s="38" t="str">
        <f t="shared" si="3"/>
        <v>ร้าน เอ.โอ.ดี ซัพพลาย,4000 บาท</v>
      </c>
      <c r="J44" s="75" t="s">
        <v>83</v>
      </c>
      <c r="K44" s="35">
        <v>4000</v>
      </c>
      <c r="L44" s="33" t="s">
        <v>27</v>
      </c>
      <c r="M44" s="60" t="s">
        <v>58</v>
      </c>
      <c r="N44" s="75" t="s">
        <v>84</v>
      </c>
    </row>
    <row r="45" spans="1:14" ht="20.25" x14ac:dyDescent="0.5">
      <c r="A45" s="33"/>
      <c r="B45" s="73"/>
      <c r="C45" s="35"/>
      <c r="D45" s="35"/>
      <c r="E45" s="33"/>
      <c r="F45" s="36"/>
      <c r="G45" s="76"/>
      <c r="H45" s="38"/>
      <c r="I45" s="39"/>
      <c r="J45" s="76"/>
      <c r="K45" s="38"/>
      <c r="L45" s="33"/>
      <c r="M45" s="61"/>
      <c r="N45" s="41" t="s">
        <v>85</v>
      </c>
    </row>
    <row r="46" spans="1:14" s="54" customFormat="1" ht="20.25" x14ac:dyDescent="0.5">
      <c r="A46" s="45"/>
      <c r="B46" s="81"/>
      <c r="C46" s="47"/>
      <c r="D46" s="47"/>
      <c r="E46" s="45"/>
      <c r="F46" s="48"/>
      <c r="G46" s="77"/>
      <c r="H46" s="50"/>
      <c r="I46" s="51"/>
      <c r="J46" s="77"/>
      <c r="K46" s="50"/>
      <c r="L46" s="45"/>
      <c r="M46" s="62"/>
      <c r="N46" s="78"/>
    </row>
    <row r="47" spans="1:14" ht="20.25" x14ac:dyDescent="0.5">
      <c r="A47" s="33">
        <v>14</v>
      </c>
      <c r="B47" s="66" t="s">
        <v>86</v>
      </c>
      <c r="C47" s="68">
        <v>8050</v>
      </c>
      <c r="D47" s="35">
        <f>+C47</f>
        <v>8050</v>
      </c>
      <c r="E47" s="33" t="s">
        <v>25</v>
      </c>
      <c r="F47" s="33" t="str">
        <f t="shared" si="2"/>
        <v>ส่งใช้เงินยืม,8050 บาท</v>
      </c>
      <c r="G47" s="75" t="s">
        <v>87</v>
      </c>
      <c r="H47" s="68">
        <v>8050</v>
      </c>
      <c r="I47" s="38" t="str">
        <f t="shared" si="3"/>
        <v>ส่งใช้เงินยืม,8050 บาท</v>
      </c>
      <c r="J47" s="75" t="s">
        <v>87</v>
      </c>
      <c r="K47" s="68">
        <v>8050</v>
      </c>
      <c r="L47" s="33" t="s">
        <v>27</v>
      </c>
      <c r="M47" s="60" t="s">
        <v>58</v>
      </c>
      <c r="N47" s="75" t="s">
        <v>88</v>
      </c>
    </row>
    <row r="48" spans="1:14" ht="20.25" x14ac:dyDescent="0.5">
      <c r="A48" s="33"/>
      <c r="B48" s="66" t="s">
        <v>89</v>
      </c>
      <c r="C48" s="35"/>
      <c r="D48" s="35"/>
      <c r="E48" s="33"/>
      <c r="F48" s="36" t="str">
        <f t="shared" si="2"/>
        <v>ให้แก่ นายพนม สุขศิริ, บาท</v>
      </c>
      <c r="G48" s="76" t="s">
        <v>90</v>
      </c>
      <c r="H48" s="38"/>
      <c r="I48" s="39" t="str">
        <f t="shared" si="3"/>
        <v>ให้แก่ นายพนม สุขศิริ, บาท</v>
      </c>
      <c r="J48" s="76" t="s">
        <v>90</v>
      </c>
      <c r="K48" s="38"/>
      <c r="L48" s="33"/>
      <c r="M48" s="61"/>
      <c r="N48" s="41" t="s">
        <v>91</v>
      </c>
    </row>
    <row r="49" spans="1:14" s="54" customFormat="1" ht="20.25" x14ac:dyDescent="0.5">
      <c r="A49" s="45"/>
      <c r="B49" s="46"/>
      <c r="C49" s="47"/>
      <c r="D49" s="47"/>
      <c r="E49" s="45"/>
      <c r="F49" s="48"/>
      <c r="G49" s="77"/>
      <c r="H49" s="50"/>
      <c r="I49" s="51"/>
      <c r="J49" s="77"/>
      <c r="K49" s="50"/>
      <c r="L49" s="45"/>
      <c r="M49" s="62"/>
      <c r="N49" s="82"/>
    </row>
    <row r="50" spans="1:14" ht="20.25" x14ac:dyDescent="0.5">
      <c r="A50" s="43">
        <v>15</v>
      </c>
      <c r="B50" s="73" t="s">
        <v>92</v>
      </c>
      <c r="C50" s="35">
        <v>17700</v>
      </c>
      <c r="D50" s="35">
        <f>+C50</f>
        <v>17700</v>
      </c>
      <c r="E50" s="33" t="s">
        <v>25</v>
      </c>
      <c r="F50" s="33" t="str">
        <f t="shared" si="2"/>
        <v>ร้านพุทธมณฑลถ้วยรางวัล,17700 บาท</v>
      </c>
      <c r="G50" s="75" t="s">
        <v>93</v>
      </c>
      <c r="H50" s="35">
        <v>17700</v>
      </c>
      <c r="I50" s="38" t="str">
        <f t="shared" si="3"/>
        <v>ร้านพุทธมณฑลถ้วยรางวัล,17700 บาท</v>
      </c>
      <c r="J50" s="75" t="s">
        <v>93</v>
      </c>
      <c r="K50" s="35">
        <v>17700</v>
      </c>
      <c r="L50" s="33" t="s">
        <v>27</v>
      </c>
      <c r="M50" s="55" t="str">
        <f>+N50</f>
        <v>ใบสั่งจ้าง 144/2568</v>
      </c>
      <c r="N50" s="75" t="s">
        <v>94</v>
      </c>
    </row>
    <row r="51" spans="1:14" ht="20.25" x14ac:dyDescent="0.5">
      <c r="A51" s="43"/>
      <c r="B51" s="66"/>
      <c r="C51" s="83"/>
      <c r="D51" s="35"/>
      <c r="E51" s="33"/>
      <c r="F51" s="36"/>
      <c r="G51" s="76"/>
      <c r="H51" s="38"/>
      <c r="I51" s="39"/>
      <c r="J51" s="76"/>
      <c r="K51" s="38"/>
      <c r="L51" s="33"/>
      <c r="M51" s="44" t="str">
        <f>"ลว. "&amp;N51</f>
        <v>ลว. 2 ก.ย. 2568</v>
      </c>
      <c r="N51" s="41" t="s">
        <v>95</v>
      </c>
    </row>
    <row r="52" spans="1:14" s="54" customFormat="1" ht="20.25" x14ac:dyDescent="0.5">
      <c r="A52" s="84"/>
      <c r="B52" s="46"/>
      <c r="C52" s="47"/>
      <c r="D52" s="47"/>
      <c r="E52" s="45"/>
      <c r="F52" s="48"/>
      <c r="G52" s="77"/>
      <c r="H52" s="50"/>
      <c r="I52" s="51"/>
      <c r="J52" s="77"/>
      <c r="K52" s="50"/>
      <c r="L52" s="45"/>
      <c r="M52" s="52"/>
      <c r="N52" s="78"/>
    </row>
    <row r="53" spans="1:14" ht="20.25" x14ac:dyDescent="0.5">
      <c r="A53" s="43">
        <v>16</v>
      </c>
      <c r="B53" s="73" t="s">
        <v>96</v>
      </c>
      <c r="C53" s="68">
        <v>9900</v>
      </c>
      <c r="D53" s="35">
        <f>+C53</f>
        <v>9900</v>
      </c>
      <c r="E53" s="33" t="s">
        <v>25</v>
      </c>
      <c r="F53" s="33" t="str">
        <f t="shared" si="2"/>
        <v>ร้าน เอ.โอ.ดี ซัพพลาย,9900 บาท</v>
      </c>
      <c r="G53" s="75" t="s">
        <v>83</v>
      </c>
      <c r="H53" s="68">
        <v>9900</v>
      </c>
      <c r="I53" s="38" t="str">
        <f t="shared" si="3"/>
        <v>ร้าน เอ.โอ.ดี ซัพพลาย,9900 บาท</v>
      </c>
      <c r="J53" s="75" t="s">
        <v>83</v>
      </c>
      <c r="K53" s="68">
        <v>9900</v>
      </c>
      <c r="L53" s="33" t="s">
        <v>27</v>
      </c>
      <c r="M53" s="60" t="s">
        <v>58</v>
      </c>
      <c r="N53" s="75" t="s">
        <v>97</v>
      </c>
    </row>
    <row r="54" spans="1:14" ht="20.25" x14ac:dyDescent="0.5">
      <c r="A54" s="43"/>
      <c r="B54" s="73"/>
      <c r="C54" s="35"/>
      <c r="D54" s="35"/>
      <c r="E54" s="33"/>
      <c r="F54" s="36"/>
      <c r="G54" s="76"/>
      <c r="H54" s="38"/>
      <c r="I54" s="39"/>
      <c r="J54" s="76"/>
      <c r="K54" s="38"/>
      <c r="L54" s="33"/>
      <c r="M54" s="61"/>
      <c r="N54" s="41" t="s">
        <v>98</v>
      </c>
    </row>
    <row r="55" spans="1:14" s="54" customFormat="1" ht="20.25" x14ac:dyDescent="0.5">
      <c r="A55" s="84"/>
      <c r="B55" s="46"/>
      <c r="C55" s="47"/>
      <c r="D55" s="47"/>
      <c r="E55" s="45"/>
      <c r="F55" s="48"/>
      <c r="G55" s="77"/>
      <c r="H55" s="50"/>
      <c r="I55" s="51"/>
      <c r="J55" s="77"/>
      <c r="K55" s="50"/>
      <c r="L55" s="45"/>
      <c r="M55" s="62"/>
      <c r="N55" s="78"/>
    </row>
    <row r="56" spans="1:14" ht="20.25" x14ac:dyDescent="0.5">
      <c r="A56" s="43">
        <v>17</v>
      </c>
      <c r="B56" s="73" t="s">
        <v>99</v>
      </c>
      <c r="C56" s="68">
        <v>2300</v>
      </c>
      <c r="D56" s="35">
        <f>+C56</f>
        <v>2300</v>
      </c>
      <c r="E56" s="33" t="s">
        <v>25</v>
      </c>
      <c r="F56" s="33" t="str">
        <f t="shared" si="2"/>
        <v>นายธนกร ชัยมงคล,2300 บาท</v>
      </c>
      <c r="G56" s="75" t="s">
        <v>100</v>
      </c>
      <c r="H56" s="68">
        <v>2300</v>
      </c>
      <c r="I56" s="38" t="str">
        <f t="shared" si="3"/>
        <v>นายธนกร ชัยมงคล,2300 บาท</v>
      </c>
      <c r="J56" s="75" t="s">
        <v>100</v>
      </c>
      <c r="K56" s="68">
        <v>2300</v>
      </c>
      <c r="L56" s="33" t="s">
        <v>27</v>
      </c>
      <c r="M56" s="60" t="s">
        <v>58</v>
      </c>
      <c r="N56" s="75" t="s">
        <v>101</v>
      </c>
    </row>
    <row r="57" spans="1:14" ht="20.25" x14ac:dyDescent="0.5">
      <c r="A57" s="43"/>
      <c r="B57" s="73" t="s">
        <v>102</v>
      </c>
      <c r="C57" s="35"/>
      <c r="D57" s="35"/>
      <c r="E57" s="33"/>
      <c r="F57" s="36"/>
      <c r="G57" s="76"/>
      <c r="H57" s="38"/>
      <c r="I57" s="39"/>
      <c r="J57" s="76"/>
      <c r="K57" s="38"/>
      <c r="L57" s="33"/>
      <c r="M57" s="61"/>
      <c r="N57" s="41" t="s">
        <v>103</v>
      </c>
    </row>
    <row r="58" spans="1:14" s="54" customFormat="1" ht="20.25" x14ac:dyDescent="0.5">
      <c r="A58" s="84"/>
      <c r="B58" s="81"/>
      <c r="C58" s="47"/>
      <c r="D58" s="47"/>
      <c r="E58" s="45"/>
      <c r="F58" s="48"/>
      <c r="G58" s="77"/>
      <c r="H58" s="50"/>
      <c r="I58" s="51"/>
      <c r="J58" s="49"/>
      <c r="K58" s="50"/>
      <c r="L58" s="45"/>
      <c r="M58" s="62"/>
      <c r="N58" s="78"/>
    </row>
    <row r="59" spans="1:14" ht="20.25" customHeight="1" x14ac:dyDescent="0.5">
      <c r="A59" s="43">
        <v>18</v>
      </c>
      <c r="B59" s="37" t="s">
        <v>104</v>
      </c>
      <c r="C59" s="85">
        <v>9095</v>
      </c>
      <c r="D59" s="35">
        <f>+C59</f>
        <v>9095</v>
      </c>
      <c r="E59" s="33" t="s">
        <v>25</v>
      </c>
      <c r="F59" s="33" t="str">
        <f t="shared" si="2"/>
        <v>บริษัท ธนสรณ์วิศวกรรม จำกัด,9095 บาท</v>
      </c>
      <c r="G59" s="37" t="s">
        <v>105</v>
      </c>
      <c r="H59" s="85">
        <v>9095</v>
      </c>
      <c r="I59" s="38" t="str">
        <f t="shared" si="3"/>
        <v>บริษัท ธนสรณ์วิศวกรรม จำกัด,9095 บาท</v>
      </c>
      <c r="J59" s="37" t="s">
        <v>105</v>
      </c>
      <c r="K59" s="85">
        <v>9095</v>
      </c>
      <c r="L59" s="33" t="s">
        <v>27</v>
      </c>
      <c r="M59" s="60" t="s">
        <v>58</v>
      </c>
      <c r="N59" s="86" t="s">
        <v>106</v>
      </c>
    </row>
    <row r="60" spans="1:14" ht="20.25" x14ac:dyDescent="0.5">
      <c r="A60" s="43"/>
      <c r="B60" s="87"/>
      <c r="C60" s="88"/>
      <c r="D60" s="35"/>
      <c r="E60" s="89"/>
      <c r="F60" s="36"/>
      <c r="G60" s="89"/>
      <c r="H60" s="88"/>
      <c r="I60" s="39"/>
      <c r="J60" s="89"/>
      <c r="K60" s="88"/>
      <c r="L60" s="89"/>
      <c r="M60" s="61"/>
      <c r="N60" s="90"/>
    </row>
    <row r="61" spans="1:14" s="54" customFormat="1" ht="20.25" x14ac:dyDescent="0.5">
      <c r="A61" s="84"/>
      <c r="B61" s="91"/>
      <c r="C61" s="30"/>
      <c r="D61" s="47"/>
      <c r="E61" s="31"/>
      <c r="F61" s="48"/>
      <c r="G61" s="31"/>
      <c r="H61" s="30"/>
      <c r="I61" s="51"/>
      <c r="J61" s="31"/>
      <c r="K61" s="30"/>
      <c r="L61" s="31"/>
      <c r="M61" s="62"/>
      <c r="N61" s="92"/>
    </row>
    <row r="62" spans="1:14" ht="20.25" x14ac:dyDescent="0.5">
      <c r="A62" s="43">
        <v>19</v>
      </c>
      <c r="B62" s="37" t="s">
        <v>107</v>
      </c>
      <c r="C62" s="85">
        <v>7200</v>
      </c>
      <c r="D62" s="35">
        <f>+C62</f>
        <v>7200</v>
      </c>
      <c r="E62" s="33" t="s">
        <v>25</v>
      </c>
      <c r="F62" s="33" t="str">
        <f t="shared" si="2"/>
        <v>ร้าน เอ.โอ.ดี ซัพพลาย,7200 บาท</v>
      </c>
      <c r="G62" s="37" t="s">
        <v>83</v>
      </c>
      <c r="H62" s="85">
        <v>7200</v>
      </c>
      <c r="I62" s="38" t="str">
        <f t="shared" si="3"/>
        <v>ร้าน เอ.โอ.ดี ซัพพลาย,7200 บาท</v>
      </c>
      <c r="J62" s="37" t="s">
        <v>83</v>
      </c>
      <c r="K62" s="85">
        <v>7200</v>
      </c>
      <c r="L62" s="33" t="s">
        <v>27</v>
      </c>
      <c r="M62" s="60" t="s">
        <v>58</v>
      </c>
      <c r="N62" s="86" t="s">
        <v>108</v>
      </c>
    </row>
    <row r="63" spans="1:14" ht="20.25" x14ac:dyDescent="0.5">
      <c r="A63" s="43"/>
      <c r="B63" s="93"/>
      <c r="C63" s="23"/>
      <c r="D63" s="35"/>
      <c r="E63" s="24"/>
      <c r="F63" s="33"/>
      <c r="G63" s="24"/>
      <c r="H63" s="23"/>
      <c r="I63" s="38"/>
      <c r="J63" s="24"/>
      <c r="K63" s="23"/>
      <c r="L63" s="24"/>
      <c r="M63" s="61"/>
      <c r="N63" s="94"/>
    </row>
    <row r="64" spans="1:14" s="54" customFormat="1" ht="20.25" x14ac:dyDescent="0.5">
      <c r="A64" s="84"/>
      <c r="B64" s="95"/>
      <c r="C64" s="96"/>
      <c r="D64" s="47"/>
      <c r="E64" s="97"/>
      <c r="F64" s="45"/>
      <c r="G64" s="97"/>
      <c r="H64" s="96"/>
      <c r="I64" s="50"/>
      <c r="J64" s="97"/>
      <c r="K64" s="96"/>
      <c r="L64" s="97"/>
      <c r="M64" s="62"/>
      <c r="N64" s="98"/>
    </row>
    <row r="65" spans="1:14" ht="20.25" hidden="1" x14ac:dyDescent="0.5">
      <c r="A65" s="43">
        <v>20</v>
      </c>
      <c r="B65" s="37" t="s">
        <v>109</v>
      </c>
      <c r="C65" s="85">
        <v>2560</v>
      </c>
      <c r="D65" s="35">
        <f>+C65</f>
        <v>2560</v>
      </c>
      <c r="E65" s="33" t="s">
        <v>25</v>
      </c>
      <c r="F65" s="33" t="str">
        <f t="shared" si="2"/>
        <v>นายสมศักดิ์ รอบรู้,2560 บาท</v>
      </c>
      <c r="G65" s="37" t="s">
        <v>110</v>
      </c>
      <c r="H65" s="85">
        <v>2560</v>
      </c>
      <c r="I65" s="38" t="str">
        <f t="shared" si="3"/>
        <v>นายสมศักดิ์ รอบรู้,2560 บาท</v>
      </c>
      <c r="J65" s="37" t="s">
        <v>110</v>
      </c>
      <c r="K65" s="85">
        <v>2560</v>
      </c>
      <c r="L65" s="33" t="s">
        <v>27</v>
      </c>
      <c r="M65" s="60" t="s">
        <v>58</v>
      </c>
      <c r="N65" s="86" t="s">
        <v>111</v>
      </c>
    </row>
    <row r="66" spans="1:14" ht="20.25" hidden="1" x14ac:dyDescent="0.5">
      <c r="A66" s="43"/>
      <c r="B66" s="37" t="s">
        <v>112</v>
      </c>
      <c r="C66" s="23"/>
      <c r="D66" s="35"/>
      <c r="E66" s="24"/>
      <c r="F66" s="36"/>
      <c r="G66" s="24"/>
      <c r="H66" s="23"/>
      <c r="I66" s="39"/>
      <c r="J66" s="24"/>
      <c r="K66" s="23"/>
      <c r="L66" s="24"/>
      <c r="M66" s="61"/>
      <c r="N66" s="94"/>
    </row>
    <row r="67" spans="1:14" s="54" customFormat="1" ht="20.25" hidden="1" x14ac:dyDescent="0.5">
      <c r="A67" s="84"/>
      <c r="B67" s="91"/>
      <c r="C67" s="30"/>
      <c r="D67" s="47"/>
      <c r="E67" s="31"/>
      <c r="F67" s="48"/>
      <c r="G67" s="31"/>
      <c r="H67" s="30"/>
      <c r="I67" s="51"/>
      <c r="J67" s="31"/>
      <c r="K67" s="30"/>
      <c r="L67" s="31"/>
      <c r="M67" s="62"/>
      <c r="N67" s="92"/>
    </row>
    <row r="68" spans="1:14" ht="20.25" customHeight="1" x14ac:dyDescent="0.5">
      <c r="A68" s="43">
        <v>20</v>
      </c>
      <c r="B68" s="37" t="s">
        <v>113</v>
      </c>
      <c r="C68" s="85">
        <v>749</v>
      </c>
      <c r="D68" s="35">
        <f>+C68</f>
        <v>749</v>
      </c>
      <c r="E68" s="33" t="s">
        <v>25</v>
      </c>
      <c r="F68" s="33" t="str">
        <f t="shared" si="2"/>
        <v>บริษัท ธนสรณ์วิศวกรรม จำกัด,749 บาท</v>
      </c>
      <c r="G68" s="37" t="s">
        <v>105</v>
      </c>
      <c r="H68" s="85">
        <v>749</v>
      </c>
      <c r="I68" s="38" t="str">
        <f t="shared" si="3"/>
        <v>บริษัท ธนสรณ์วิศวกรรม จำกัด,749 บาท</v>
      </c>
      <c r="J68" s="37" t="s">
        <v>105</v>
      </c>
      <c r="K68" s="85">
        <v>749</v>
      </c>
      <c r="L68" s="33" t="s">
        <v>27</v>
      </c>
      <c r="M68" s="60" t="s">
        <v>58</v>
      </c>
      <c r="N68" s="86" t="s">
        <v>114</v>
      </c>
    </row>
    <row r="69" spans="1:14" s="54" customFormat="1" ht="20.25" x14ac:dyDescent="0.5">
      <c r="A69" s="84"/>
      <c r="B69" s="91"/>
      <c r="C69" s="30"/>
      <c r="D69" s="47"/>
      <c r="E69" s="31"/>
      <c r="F69" s="48"/>
      <c r="G69" s="31"/>
      <c r="H69" s="30"/>
      <c r="I69" s="51"/>
      <c r="J69" s="31"/>
      <c r="K69" s="30"/>
      <c r="L69" s="31"/>
      <c r="M69" s="62"/>
      <c r="N69" s="92"/>
    </row>
    <row r="70" spans="1:14" ht="20.25" x14ac:dyDescent="0.5">
      <c r="A70" s="43">
        <v>21</v>
      </c>
      <c r="B70" s="37" t="s">
        <v>113</v>
      </c>
      <c r="C70" s="85">
        <v>8988</v>
      </c>
      <c r="D70" s="35">
        <f>+C70</f>
        <v>8988</v>
      </c>
      <c r="E70" s="33" t="s">
        <v>25</v>
      </c>
      <c r="F70" s="33" t="str">
        <f t="shared" si="2"/>
        <v>บริษัท ธนสรณ์วิศวกรรม จำกัด,8988 บาท</v>
      </c>
      <c r="G70" s="37" t="s">
        <v>105</v>
      </c>
      <c r="H70" s="85">
        <v>8988</v>
      </c>
      <c r="I70" s="38" t="str">
        <f t="shared" si="3"/>
        <v>บริษัท ธนสรณ์วิศวกรรม จำกัด,8988 บาท</v>
      </c>
      <c r="J70" s="37" t="s">
        <v>105</v>
      </c>
      <c r="K70" s="85">
        <v>8988</v>
      </c>
      <c r="L70" s="33" t="s">
        <v>27</v>
      </c>
      <c r="M70" s="60" t="s">
        <v>58</v>
      </c>
      <c r="N70" s="86" t="s">
        <v>115</v>
      </c>
    </row>
    <row r="71" spans="1:14" ht="20.25" x14ac:dyDescent="0.5">
      <c r="A71" s="43"/>
      <c r="B71" s="93"/>
      <c r="C71" s="23"/>
      <c r="D71" s="35"/>
      <c r="E71" s="24"/>
      <c r="F71" s="36"/>
      <c r="G71" s="24"/>
      <c r="H71" s="23"/>
      <c r="I71" s="39"/>
      <c r="J71" s="24"/>
      <c r="K71" s="23"/>
      <c r="L71" s="24"/>
      <c r="M71" s="61"/>
      <c r="N71" s="94"/>
    </row>
    <row r="72" spans="1:14" s="54" customFormat="1" ht="20.25" x14ac:dyDescent="0.5">
      <c r="A72" s="84"/>
      <c r="B72" s="91"/>
      <c r="C72" s="30"/>
      <c r="D72" s="47"/>
      <c r="E72" s="31"/>
      <c r="F72" s="48"/>
      <c r="G72" s="31"/>
      <c r="H72" s="30"/>
      <c r="I72" s="51"/>
      <c r="J72" s="31"/>
      <c r="K72" s="30"/>
      <c r="L72" s="31"/>
      <c r="M72" s="62"/>
      <c r="N72" s="92"/>
    </row>
    <row r="73" spans="1:14" ht="20.25" x14ac:dyDescent="0.5">
      <c r="A73" s="43">
        <v>22</v>
      </c>
      <c r="B73" s="37" t="s">
        <v>113</v>
      </c>
      <c r="C73" s="85">
        <v>38199</v>
      </c>
      <c r="D73" s="35">
        <f>+C73</f>
        <v>38199</v>
      </c>
      <c r="E73" s="33" t="s">
        <v>25</v>
      </c>
      <c r="F73" s="33" t="str">
        <f t="shared" ref="F73:F82" si="4">+G73&amp;","&amp;H73&amp;" บาท"</f>
        <v>บริษัท ธนสรณ์วิศวกรรม จำกัด,38199 บาท</v>
      </c>
      <c r="G73" s="37" t="s">
        <v>105</v>
      </c>
      <c r="H73" s="85">
        <v>38199</v>
      </c>
      <c r="I73" s="38" t="str">
        <f t="shared" ref="I73:I82" si="5">+J73&amp;","&amp;K73&amp;" บาท"</f>
        <v>บริษัท ธนสรณ์วิศวกรรม จำกัด,38199 บาท</v>
      </c>
      <c r="J73" s="37" t="s">
        <v>105</v>
      </c>
      <c r="K73" s="85">
        <v>38199</v>
      </c>
      <c r="L73" s="33" t="s">
        <v>27</v>
      </c>
      <c r="M73" s="60" t="s">
        <v>58</v>
      </c>
      <c r="N73" s="86" t="s">
        <v>116</v>
      </c>
    </row>
    <row r="74" spans="1:14" ht="20.25" x14ac:dyDescent="0.5">
      <c r="A74" s="43"/>
      <c r="B74" s="93"/>
      <c r="C74" s="23"/>
      <c r="D74" s="35"/>
      <c r="E74" s="24"/>
      <c r="F74" s="36"/>
      <c r="G74" s="24"/>
      <c r="H74" s="23"/>
      <c r="I74" s="39"/>
      <c r="J74" s="24"/>
      <c r="K74" s="23"/>
      <c r="L74" s="24"/>
      <c r="M74" s="61"/>
      <c r="N74" s="94"/>
    </row>
    <row r="75" spans="1:14" s="54" customFormat="1" ht="20.25" x14ac:dyDescent="0.5">
      <c r="A75" s="84"/>
      <c r="B75" s="91"/>
      <c r="C75" s="30"/>
      <c r="D75" s="47"/>
      <c r="E75" s="31"/>
      <c r="F75" s="48"/>
      <c r="G75" s="31"/>
      <c r="H75" s="30"/>
      <c r="I75" s="51"/>
      <c r="J75" s="31"/>
      <c r="K75" s="30"/>
      <c r="L75" s="31"/>
      <c r="M75" s="62"/>
      <c r="N75" s="92"/>
    </row>
    <row r="76" spans="1:14" ht="20.25" x14ac:dyDescent="0.5">
      <c r="A76" s="43">
        <v>23</v>
      </c>
      <c r="B76" s="37" t="s">
        <v>104</v>
      </c>
      <c r="C76" s="85">
        <v>51788</v>
      </c>
      <c r="D76" s="35">
        <f>+C76</f>
        <v>51788</v>
      </c>
      <c r="E76" s="33" t="s">
        <v>25</v>
      </c>
      <c r="F76" s="33" t="str">
        <f t="shared" si="4"/>
        <v>บริษัท ธนสรณ์วิศวกรรม จำกัด,51788 บาท</v>
      </c>
      <c r="G76" s="37" t="s">
        <v>105</v>
      </c>
      <c r="H76" s="85">
        <v>51788</v>
      </c>
      <c r="I76" s="38" t="str">
        <f t="shared" si="5"/>
        <v>บริษัท ธนสรณ์วิศวกรรม จำกัด,51788 บาท</v>
      </c>
      <c r="J76" s="37" t="s">
        <v>105</v>
      </c>
      <c r="K76" s="85">
        <v>51788</v>
      </c>
      <c r="L76" s="33" t="s">
        <v>27</v>
      </c>
      <c r="M76" s="60" t="s">
        <v>58</v>
      </c>
      <c r="N76" s="86" t="s">
        <v>117</v>
      </c>
    </row>
    <row r="77" spans="1:14" ht="20.25" x14ac:dyDescent="0.5">
      <c r="A77" s="43"/>
      <c r="B77" s="93"/>
      <c r="C77" s="23"/>
      <c r="D77" s="35"/>
      <c r="E77" s="24"/>
      <c r="F77" s="36"/>
      <c r="G77" s="24"/>
      <c r="H77" s="23"/>
      <c r="I77" s="39"/>
      <c r="J77" s="24"/>
      <c r="K77" s="23"/>
      <c r="L77" s="24"/>
      <c r="M77" s="61"/>
      <c r="N77" s="94"/>
    </row>
    <row r="78" spans="1:14" s="54" customFormat="1" ht="20.25" x14ac:dyDescent="0.5">
      <c r="A78" s="84"/>
      <c r="B78" s="91"/>
      <c r="C78" s="30"/>
      <c r="D78" s="47"/>
      <c r="E78" s="31"/>
      <c r="F78" s="48"/>
      <c r="G78" s="31"/>
      <c r="H78" s="30"/>
      <c r="I78" s="51"/>
      <c r="J78" s="31"/>
      <c r="K78" s="30"/>
      <c r="L78" s="31"/>
      <c r="M78" s="62"/>
      <c r="N78" s="92"/>
    </row>
    <row r="79" spans="1:14" ht="20.25" x14ac:dyDescent="0.5">
      <c r="A79" s="43">
        <v>24</v>
      </c>
      <c r="B79" s="37" t="s">
        <v>113</v>
      </c>
      <c r="C79" s="85">
        <v>20972</v>
      </c>
      <c r="D79" s="35">
        <f>+C79</f>
        <v>20972</v>
      </c>
      <c r="E79" s="33" t="s">
        <v>25</v>
      </c>
      <c r="F79" s="33" t="str">
        <f t="shared" si="4"/>
        <v>บริษัท ธนสรณ์วิศวกรรม จำกัด,20972 บาท</v>
      </c>
      <c r="G79" s="37" t="s">
        <v>105</v>
      </c>
      <c r="H79" s="85">
        <v>20972</v>
      </c>
      <c r="I79" s="38" t="str">
        <f t="shared" si="5"/>
        <v>บริษัท ธนสรณ์วิศวกรรม จำกัด,20972 บาท</v>
      </c>
      <c r="J79" s="37" t="s">
        <v>105</v>
      </c>
      <c r="K79" s="85">
        <v>20972</v>
      </c>
      <c r="L79" s="33" t="s">
        <v>27</v>
      </c>
      <c r="M79" s="60" t="s">
        <v>58</v>
      </c>
      <c r="N79" s="86" t="s">
        <v>118</v>
      </c>
    </row>
    <row r="80" spans="1:14" ht="20.25" x14ac:dyDescent="0.5">
      <c r="A80" s="43"/>
      <c r="B80" s="93"/>
      <c r="C80" s="23"/>
      <c r="D80" s="35"/>
      <c r="E80" s="24"/>
      <c r="F80" s="36"/>
      <c r="G80" s="24"/>
      <c r="H80" s="23"/>
      <c r="I80" s="39"/>
      <c r="J80" s="24"/>
      <c r="K80" s="23"/>
      <c r="L80" s="24"/>
      <c r="M80" s="61"/>
      <c r="N80" s="94"/>
    </row>
    <row r="81" spans="1:14" s="54" customFormat="1" ht="20.25" x14ac:dyDescent="0.5">
      <c r="A81" s="84"/>
      <c r="B81" s="91"/>
      <c r="C81" s="30"/>
      <c r="D81" s="47"/>
      <c r="E81" s="31"/>
      <c r="F81" s="48"/>
      <c r="G81" s="31"/>
      <c r="H81" s="30"/>
      <c r="I81" s="51"/>
      <c r="J81" s="31"/>
      <c r="K81" s="30"/>
      <c r="L81" s="31"/>
      <c r="M81" s="62"/>
      <c r="N81" s="92"/>
    </row>
    <row r="82" spans="1:14" ht="20.25" x14ac:dyDescent="0.5">
      <c r="A82" s="43">
        <v>25</v>
      </c>
      <c r="B82" s="37" t="s">
        <v>113</v>
      </c>
      <c r="C82" s="85">
        <v>10486</v>
      </c>
      <c r="D82" s="35">
        <f t="shared" ref="D82:D145" si="6">+C82</f>
        <v>10486</v>
      </c>
      <c r="E82" s="33" t="s">
        <v>25</v>
      </c>
      <c r="F82" s="33" t="str">
        <f t="shared" si="4"/>
        <v>บริษัท ธนสรณ์วิศวกรรม จำกัด,10486 บาท</v>
      </c>
      <c r="G82" s="37" t="s">
        <v>105</v>
      </c>
      <c r="H82" s="85">
        <v>10486</v>
      </c>
      <c r="I82" s="38" t="str">
        <f t="shared" si="5"/>
        <v>บริษัท ธนสรณ์วิศวกรรม จำกัด,10486 บาท</v>
      </c>
      <c r="J82" s="37" t="s">
        <v>105</v>
      </c>
      <c r="K82" s="85">
        <v>10486</v>
      </c>
      <c r="L82" s="33" t="s">
        <v>27</v>
      </c>
      <c r="M82" s="60" t="s">
        <v>58</v>
      </c>
      <c r="N82" s="86" t="s">
        <v>119</v>
      </c>
    </row>
    <row r="83" spans="1:14" ht="20.25" x14ac:dyDescent="0.5">
      <c r="A83" s="43"/>
      <c r="B83" s="93"/>
      <c r="C83" s="23"/>
      <c r="D83" s="35"/>
      <c r="E83" s="24"/>
      <c r="F83" s="36"/>
      <c r="G83" s="24"/>
      <c r="H83" s="23"/>
      <c r="I83" s="39"/>
      <c r="J83" s="24"/>
      <c r="K83" s="23"/>
      <c r="L83" s="24"/>
      <c r="M83" s="61"/>
      <c r="N83" s="94"/>
    </row>
    <row r="84" spans="1:14" s="54" customFormat="1" ht="20.25" x14ac:dyDescent="0.5">
      <c r="A84" s="84"/>
      <c r="B84" s="95"/>
      <c r="C84" s="96"/>
      <c r="D84" s="47"/>
      <c r="E84" s="97"/>
      <c r="F84" s="48"/>
      <c r="G84" s="97"/>
      <c r="H84" s="96"/>
      <c r="I84" s="51"/>
      <c r="J84" s="97"/>
      <c r="K84" s="96"/>
      <c r="L84" s="97"/>
      <c r="M84" s="62"/>
      <c r="N84" s="98"/>
    </row>
    <row r="85" spans="1:14" ht="20.25" x14ac:dyDescent="0.5">
      <c r="A85" s="43">
        <v>26</v>
      </c>
      <c r="B85" s="37" t="s">
        <v>120</v>
      </c>
      <c r="C85" s="85">
        <v>3500</v>
      </c>
      <c r="D85" s="35">
        <f t="shared" si="6"/>
        <v>3500</v>
      </c>
      <c r="E85" s="33" t="s">
        <v>25</v>
      </c>
      <c r="F85" s="33" t="str">
        <f t="shared" ref="F85:F145" si="7">+G85&amp;","&amp;H85&amp;" บาท"</f>
        <v>ร้าน เอ.โอ.ดี ซัพพลาย,3500 บาท</v>
      </c>
      <c r="G85" s="37" t="s">
        <v>83</v>
      </c>
      <c r="H85" s="85">
        <v>3500</v>
      </c>
      <c r="I85" s="38" t="str">
        <f t="shared" ref="I85:I145" si="8">+J85&amp;","&amp;K85&amp;" บาท"</f>
        <v>ร้าน เอ.โอ.ดี ซัพพลาย,3500 บาท</v>
      </c>
      <c r="J85" s="37" t="s">
        <v>83</v>
      </c>
      <c r="K85" s="85">
        <v>3500</v>
      </c>
      <c r="L85" s="33" t="s">
        <v>27</v>
      </c>
      <c r="M85" s="60" t="s">
        <v>58</v>
      </c>
      <c r="N85" s="86" t="s">
        <v>121</v>
      </c>
    </row>
    <row r="86" spans="1:14" ht="20.25" x14ac:dyDescent="0.5">
      <c r="A86" s="43"/>
      <c r="B86" s="87"/>
      <c r="C86" s="88"/>
      <c r="D86" s="35"/>
      <c r="E86" s="89"/>
      <c r="F86" s="36"/>
      <c r="G86" s="89"/>
      <c r="H86" s="88"/>
      <c r="I86" s="39"/>
      <c r="J86" s="89"/>
      <c r="K86" s="88"/>
      <c r="L86" s="89"/>
      <c r="M86" s="61"/>
      <c r="N86" s="90"/>
    </row>
    <row r="87" spans="1:14" s="54" customFormat="1" ht="20.25" x14ac:dyDescent="0.5">
      <c r="A87" s="84"/>
      <c r="B87" s="95"/>
      <c r="C87" s="96"/>
      <c r="D87" s="47"/>
      <c r="E87" s="97"/>
      <c r="F87" s="48"/>
      <c r="G87" s="97"/>
      <c r="H87" s="96"/>
      <c r="I87" s="51"/>
      <c r="J87" s="97"/>
      <c r="K87" s="96"/>
      <c r="L87" s="97"/>
      <c r="M87" s="62"/>
      <c r="N87" s="98"/>
    </row>
    <row r="88" spans="1:14" ht="20.25" x14ac:dyDescent="0.5">
      <c r="A88" s="43">
        <v>27</v>
      </c>
      <c r="B88" s="37" t="s">
        <v>113</v>
      </c>
      <c r="C88" s="85">
        <v>9737</v>
      </c>
      <c r="D88" s="35">
        <f t="shared" si="6"/>
        <v>9737</v>
      </c>
      <c r="E88" s="33" t="s">
        <v>25</v>
      </c>
      <c r="F88" s="33" t="str">
        <f t="shared" si="7"/>
        <v>บริษัท ธนสรณ์วิศวกรรม จำกัด,9737 บาท</v>
      </c>
      <c r="G88" s="37" t="s">
        <v>105</v>
      </c>
      <c r="H88" s="85">
        <v>9737</v>
      </c>
      <c r="I88" s="38" t="str">
        <f t="shared" si="8"/>
        <v>บริษัท ธนสรณ์วิศวกรรม จำกัด,9737 บาท</v>
      </c>
      <c r="J88" s="37" t="s">
        <v>105</v>
      </c>
      <c r="K88" s="85">
        <v>9737</v>
      </c>
      <c r="L88" s="33" t="s">
        <v>27</v>
      </c>
      <c r="M88" s="60" t="s">
        <v>58</v>
      </c>
      <c r="N88" s="86" t="s">
        <v>122</v>
      </c>
    </row>
    <row r="89" spans="1:14" ht="20.25" x14ac:dyDescent="0.5">
      <c r="A89" s="43"/>
      <c r="B89" s="87"/>
      <c r="C89" s="88"/>
      <c r="D89" s="35"/>
      <c r="E89" s="89"/>
      <c r="F89" s="36"/>
      <c r="G89" s="89"/>
      <c r="H89" s="88"/>
      <c r="I89" s="39"/>
      <c r="J89" s="89"/>
      <c r="K89" s="88"/>
      <c r="L89" s="89"/>
      <c r="M89" s="61"/>
      <c r="N89" s="90"/>
    </row>
    <row r="90" spans="1:14" s="54" customFormat="1" ht="20.25" x14ac:dyDescent="0.5">
      <c r="A90" s="84"/>
      <c r="B90" s="95"/>
      <c r="C90" s="96"/>
      <c r="D90" s="47"/>
      <c r="E90" s="97"/>
      <c r="F90" s="48"/>
      <c r="G90" s="97"/>
      <c r="H90" s="96"/>
      <c r="I90" s="51"/>
      <c r="J90" s="97"/>
      <c r="K90" s="96"/>
      <c r="L90" s="97"/>
      <c r="M90" s="62"/>
      <c r="N90" s="98"/>
    </row>
    <row r="91" spans="1:14" ht="20.25" x14ac:dyDescent="0.5">
      <c r="A91" s="43">
        <v>28</v>
      </c>
      <c r="B91" s="37" t="s">
        <v>113</v>
      </c>
      <c r="C91" s="85">
        <v>2247</v>
      </c>
      <c r="D91" s="35">
        <f t="shared" si="6"/>
        <v>2247</v>
      </c>
      <c r="E91" s="33" t="s">
        <v>25</v>
      </c>
      <c r="F91" s="36" t="str">
        <f t="shared" si="7"/>
        <v>บริษัท ธนสรณ์วิศวกรรม จำกัด,2247 บาท</v>
      </c>
      <c r="G91" s="37" t="s">
        <v>105</v>
      </c>
      <c r="H91" s="85">
        <v>2247</v>
      </c>
      <c r="I91" s="39" t="str">
        <f t="shared" si="8"/>
        <v>บริษัท ธนสรณ์วิศวกรรม จำกัด,2247 บาท</v>
      </c>
      <c r="J91" s="37" t="s">
        <v>105</v>
      </c>
      <c r="K91" s="85">
        <v>2247</v>
      </c>
      <c r="L91" s="33" t="s">
        <v>27</v>
      </c>
      <c r="M91" s="60" t="s">
        <v>58</v>
      </c>
      <c r="N91" s="86" t="s">
        <v>123</v>
      </c>
    </row>
    <row r="92" spans="1:14" ht="20.25" x14ac:dyDescent="0.5">
      <c r="A92" s="43"/>
      <c r="B92" s="87"/>
      <c r="C92" s="88"/>
      <c r="D92" s="35"/>
      <c r="E92" s="89"/>
      <c r="F92" s="33"/>
      <c r="G92" s="89"/>
      <c r="H92" s="88"/>
      <c r="I92" s="38"/>
      <c r="J92" s="89"/>
      <c r="K92" s="88"/>
      <c r="L92" s="89"/>
      <c r="M92" s="61"/>
      <c r="N92" s="90"/>
    </row>
    <row r="93" spans="1:14" s="54" customFormat="1" ht="20.25" x14ac:dyDescent="0.5">
      <c r="A93" s="84"/>
      <c r="B93" s="95"/>
      <c r="C93" s="96"/>
      <c r="D93" s="47"/>
      <c r="E93" s="97"/>
      <c r="F93" s="45"/>
      <c r="G93" s="97"/>
      <c r="H93" s="96"/>
      <c r="I93" s="50"/>
      <c r="J93" s="97"/>
      <c r="K93" s="96"/>
      <c r="L93" s="97"/>
      <c r="M93" s="62"/>
      <c r="N93" s="98"/>
    </row>
    <row r="94" spans="1:14" ht="20.25" x14ac:dyDescent="0.5">
      <c r="A94" s="43">
        <v>29</v>
      </c>
      <c r="B94" s="37" t="s">
        <v>124</v>
      </c>
      <c r="C94" s="85">
        <v>13910</v>
      </c>
      <c r="D94" s="35">
        <f t="shared" si="6"/>
        <v>13910</v>
      </c>
      <c r="E94" s="33" t="s">
        <v>25</v>
      </c>
      <c r="F94" s="36" t="str">
        <f t="shared" si="7"/>
        <v>บริษัท ธนสรณ์วิศวกรรม จำกัด,13910 บาท</v>
      </c>
      <c r="G94" s="37" t="s">
        <v>105</v>
      </c>
      <c r="H94" s="85">
        <v>13910</v>
      </c>
      <c r="I94" s="39" t="str">
        <f t="shared" si="8"/>
        <v>บริษัท ธนสรณ์วิศวกรรม จำกัด,13910 บาท</v>
      </c>
      <c r="J94" s="37" t="s">
        <v>105</v>
      </c>
      <c r="K94" s="85">
        <v>13910</v>
      </c>
      <c r="L94" s="33" t="s">
        <v>27</v>
      </c>
      <c r="M94" s="60" t="s">
        <v>58</v>
      </c>
      <c r="N94" s="86" t="s">
        <v>125</v>
      </c>
    </row>
    <row r="95" spans="1:14" ht="20.25" x14ac:dyDescent="0.5">
      <c r="A95" s="43"/>
      <c r="B95" s="87"/>
      <c r="C95" s="88"/>
      <c r="D95" s="35"/>
      <c r="E95" s="89"/>
      <c r="F95" s="33"/>
      <c r="G95" s="89"/>
      <c r="H95" s="88"/>
      <c r="I95" s="38"/>
      <c r="J95" s="89"/>
      <c r="K95" s="88"/>
      <c r="L95" s="89"/>
      <c r="M95" s="61"/>
      <c r="N95" s="90"/>
    </row>
    <row r="96" spans="1:14" s="54" customFormat="1" ht="20.25" x14ac:dyDescent="0.5">
      <c r="A96" s="84"/>
      <c r="B96" s="95"/>
      <c r="C96" s="96"/>
      <c r="D96" s="47"/>
      <c r="E96" s="97"/>
      <c r="F96" s="45"/>
      <c r="G96" s="97"/>
      <c r="H96" s="96"/>
      <c r="I96" s="50"/>
      <c r="J96" s="97"/>
      <c r="K96" s="96"/>
      <c r="L96" s="97"/>
      <c r="M96" s="62"/>
      <c r="N96" s="98"/>
    </row>
    <row r="97" spans="1:14" ht="20.25" x14ac:dyDescent="0.5">
      <c r="A97" s="43">
        <v>30</v>
      </c>
      <c r="B97" s="37" t="s">
        <v>126</v>
      </c>
      <c r="C97" s="85">
        <v>1820</v>
      </c>
      <c r="D97" s="35">
        <f t="shared" si="6"/>
        <v>1820</v>
      </c>
      <c r="E97" s="33" t="s">
        <v>25</v>
      </c>
      <c r="F97" s="33" t="str">
        <f t="shared" si="7"/>
        <v>นายสมศักดิ์ รอบรู้,1820 บาท</v>
      </c>
      <c r="G97" s="37" t="s">
        <v>110</v>
      </c>
      <c r="H97" s="85">
        <v>1820</v>
      </c>
      <c r="I97" s="39" t="str">
        <f t="shared" si="8"/>
        <v>นายสมศักดิ์ รอบรู้,1820 บาท</v>
      </c>
      <c r="J97" s="37" t="s">
        <v>110</v>
      </c>
      <c r="K97" s="85">
        <v>1820</v>
      </c>
      <c r="L97" s="33" t="s">
        <v>27</v>
      </c>
      <c r="M97" s="60" t="s">
        <v>58</v>
      </c>
      <c r="N97" s="86" t="s">
        <v>127</v>
      </c>
    </row>
    <row r="98" spans="1:14" ht="20.25" x14ac:dyDescent="0.5">
      <c r="A98" s="43"/>
      <c r="B98" s="37" t="s">
        <v>128</v>
      </c>
      <c r="C98" s="88"/>
      <c r="D98" s="35"/>
      <c r="E98" s="89"/>
      <c r="F98" s="33"/>
      <c r="G98" s="89"/>
      <c r="H98" s="88"/>
      <c r="I98" s="38"/>
      <c r="J98" s="89"/>
      <c r="K98" s="88"/>
      <c r="L98" s="89"/>
      <c r="M98" s="61"/>
      <c r="N98" s="90"/>
    </row>
    <row r="99" spans="1:14" s="54" customFormat="1" ht="20.25" x14ac:dyDescent="0.5">
      <c r="A99" s="84"/>
      <c r="B99" s="95"/>
      <c r="C99" s="96"/>
      <c r="D99" s="47"/>
      <c r="E99" s="97"/>
      <c r="F99" s="45"/>
      <c r="G99" s="97"/>
      <c r="H99" s="96"/>
      <c r="I99" s="50"/>
      <c r="J99" s="97"/>
      <c r="K99" s="96"/>
      <c r="L99" s="97"/>
      <c r="M99" s="62"/>
      <c r="N99" s="98"/>
    </row>
    <row r="100" spans="1:14" ht="20.25" customHeight="1" x14ac:dyDescent="0.5">
      <c r="A100" s="43">
        <v>31</v>
      </c>
      <c r="B100" s="37" t="s">
        <v>109</v>
      </c>
      <c r="C100" s="85">
        <v>2530</v>
      </c>
      <c r="D100" s="35">
        <f t="shared" si="6"/>
        <v>2530</v>
      </c>
      <c r="E100" s="33" t="s">
        <v>25</v>
      </c>
      <c r="F100" s="33" t="str">
        <f t="shared" si="7"/>
        <v>นายสมศักดิ์ รอบรู้,2530 บาท</v>
      </c>
      <c r="G100" s="37" t="s">
        <v>110</v>
      </c>
      <c r="H100" s="85">
        <v>2530</v>
      </c>
      <c r="I100" s="39" t="str">
        <f t="shared" si="8"/>
        <v>นายสมศักดิ์ รอบรู้,2530 บาท</v>
      </c>
      <c r="J100" s="37" t="s">
        <v>110</v>
      </c>
      <c r="K100" s="85">
        <v>2530</v>
      </c>
      <c r="L100" s="33" t="s">
        <v>27</v>
      </c>
      <c r="M100" s="60" t="s">
        <v>58</v>
      </c>
      <c r="N100" s="86" t="s">
        <v>111</v>
      </c>
    </row>
    <row r="101" spans="1:14" ht="20.25" customHeight="1" x14ac:dyDescent="0.5">
      <c r="A101" s="43"/>
      <c r="B101" s="37" t="s">
        <v>129</v>
      </c>
      <c r="C101" s="23"/>
      <c r="D101" s="35"/>
      <c r="E101" s="24"/>
      <c r="F101" s="33"/>
      <c r="G101" s="24"/>
      <c r="H101" s="23"/>
      <c r="I101" s="38"/>
      <c r="J101" s="24"/>
      <c r="K101" s="23"/>
      <c r="L101" s="24"/>
      <c r="M101" s="61"/>
      <c r="N101" s="94"/>
    </row>
    <row r="102" spans="1:14" s="54" customFormat="1" ht="20.25" x14ac:dyDescent="0.5">
      <c r="A102" s="84"/>
      <c r="B102" s="91"/>
      <c r="C102" s="30"/>
      <c r="D102" s="47"/>
      <c r="E102" s="31"/>
      <c r="F102" s="45"/>
      <c r="G102" s="31"/>
      <c r="H102" s="30"/>
      <c r="I102" s="50"/>
      <c r="J102" s="31"/>
      <c r="K102" s="30"/>
      <c r="L102" s="31"/>
      <c r="M102" s="62"/>
      <c r="N102" s="92"/>
    </row>
    <row r="103" spans="1:14" ht="20.25" x14ac:dyDescent="0.5">
      <c r="A103" s="43">
        <v>32</v>
      </c>
      <c r="B103" s="37" t="s">
        <v>104</v>
      </c>
      <c r="C103" s="85">
        <v>4066</v>
      </c>
      <c r="D103" s="35">
        <f t="shared" si="6"/>
        <v>4066</v>
      </c>
      <c r="E103" s="33" t="s">
        <v>25</v>
      </c>
      <c r="F103" s="33" t="str">
        <f t="shared" si="7"/>
        <v>บริษัท ธนสรณ์วิศวกรรม จำกัด,4066 บาท</v>
      </c>
      <c r="G103" s="37" t="s">
        <v>105</v>
      </c>
      <c r="H103" s="85">
        <v>4066</v>
      </c>
      <c r="I103" s="38" t="str">
        <f t="shared" si="8"/>
        <v>บริษัท ธนสรณ์วิศวกรรม จำกัด,4066 บาท</v>
      </c>
      <c r="J103" s="37" t="s">
        <v>105</v>
      </c>
      <c r="K103" s="85">
        <v>4066</v>
      </c>
      <c r="L103" s="33" t="s">
        <v>27</v>
      </c>
      <c r="M103" s="60" t="s">
        <v>58</v>
      </c>
      <c r="N103" s="86" t="s">
        <v>130</v>
      </c>
    </row>
    <row r="104" spans="1:14" ht="20.25" x14ac:dyDescent="0.5">
      <c r="A104" s="43"/>
      <c r="B104" s="93"/>
      <c r="C104" s="23"/>
      <c r="D104" s="35"/>
      <c r="E104" s="24"/>
      <c r="F104" s="33"/>
      <c r="G104" s="24"/>
      <c r="H104" s="23"/>
      <c r="I104" s="38"/>
      <c r="J104" s="24"/>
      <c r="K104" s="23"/>
      <c r="L104" s="24"/>
      <c r="M104" s="61"/>
      <c r="N104" s="94"/>
    </row>
    <row r="105" spans="1:14" s="54" customFormat="1" ht="20.25" x14ac:dyDescent="0.5">
      <c r="A105" s="84"/>
      <c r="B105" s="91"/>
      <c r="C105" s="30"/>
      <c r="D105" s="47"/>
      <c r="E105" s="31"/>
      <c r="F105" s="45"/>
      <c r="G105" s="31"/>
      <c r="H105" s="30"/>
      <c r="I105" s="50"/>
      <c r="J105" s="31"/>
      <c r="K105" s="30"/>
      <c r="L105" s="31"/>
      <c r="M105" s="62"/>
      <c r="N105" s="92"/>
    </row>
    <row r="106" spans="1:14" s="54" customFormat="1" ht="40.5" x14ac:dyDescent="0.5">
      <c r="A106" s="45">
        <v>33</v>
      </c>
      <c r="B106" s="46" t="s">
        <v>131</v>
      </c>
      <c r="C106" s="70">
        <v>72800</v>
      </c>
      <c r="D106" s="47">
        <f t="shared" si="6"/>
        <v>72800</v>
      </c>
      <c r="E106" s="79" t="s">
        <v>25</v>
      </c>
      <c r="F106" s="45" t="str">
        <f t="shared" si="7"/>
        <v>ห.จ.ก. เอ็น.แอล.ซัพพลาย แอนด์ อีควิปเม้นท์,72738.6 บาท</v>
      </c>
      <c r="G106" s="99" t="s">
        <v>132</v>
      </c>
      <c r="H106" s="100">
        <v>72738.600000000006</v>
      </c>
      <c r="I106" s="50" t="str">
        <f t="shared" si="8"/>
        <v>ห.จ.ก. เอ็น.แอล.ซัพพลาย แอนด์ อีควิปเม้นท์,72738.6 บาท</v>
      </c>
      <c r="J106" s="99" t="s">
        <v>132</v>
      </c>
      <c r="K106" s="100">
        <v>72738.600000000006</v>
      </c>
      <c r="L106" s="45" t="s">
        <v>27</v>
      </c>
      <c r="M106" s="101" t="s">
        <v>58</v>
      </c>
      <c r="N106" s="46" t="s">
        <v>133</v>
      </c>
    </row>
    <row r="107" spans="1:14" s="54" customFormat="1" ht="40.5" x14ac:dyDescent="0.5">
      <c r="A107" s="45">
        <v>34</v>
      </c>
      <c r="B107" s="46" t="s">
        <v>134</v>
      </c>
      <c r="C107" s="70">
        <v>600</v>
      </c>
      <c r="D107" s="47">
        <f t="shared" si="6"/>
        <v>600</v>
      </c>
      <c r="E107" s="79" t="s">
        <v>25</v>
      </c>
      <c r="F107" s="45" t="str">
        <f t="shared" si="7"/>
        <v>ร้านเอนกสเตชั่นเนอรี่,599.2 บาท</v>
      </c>
      <c r="G107" s="99" t="s">
        <v>135</v>
      </c>
      <c r="H107" s="100">
        <v>599.20000000000005</v>
      </c>
      <c r="I107" s="50" t="str">
        <f t="shared" si="8"/>
        <v>ร้านเอนกสเตชั่นเนอรี่,599.2 บาท</v>
      </c>
      <c r="J107" s="99" t="s">
        <v>135</v>
      </c>
      <c r="K107" s="100">
        <v>599.20000000000005</v>
      </c>
      <c r="L107" s="45" t="s">
        <v>27</v>
      </c>
      <c r="M107" s="101" t="s">
        <v>58</v>
      </c>
      <c r="N107" s="46" t="s">
        <v>136</v>
      </c>
    </row>
    <row r="108" spans="1:14" s="54" customFormat="1" ht="40.5" x14ac:dyDescent="0.5">
      <c r="A108" s="45">
        <v>35</v>
      </c>
      <c r="B108" s="46" t="s">
        <v>137</v>
      </c>
      <c r="C108" s="70">
        <v>14000</v>
      </c>
      <c r="D108" s="47">
        <f t="shared" si="6"/>
        <v>14000</v>
      </c>
      <c r="E108" s="79" t="s">
        <v>25</v>
      </c>
      <c r="F108" s="45" t="str">
        <f t="shared" si="7"/>
        <v>ร้านเอนกสเตชั่นเนอรี่,13910 บาท</v>
      </c>
      <c r="G108" s="99" t="s">
        <v>135</v>
      </c>
      <c r="H108" s="100">
        <v>13910</v>
      </c>
      <c r="I108" s="50" t="str">
        <f t="shared" si="8"/>
        <v>ร้านเอนกสเตชั่นเนอรี่,13910 บาท</v>
      </c>
      <c r="J108" s="99" t="s">
        <v>135</v>
      </c>
      <c r="K108" s="100">
        <v>13910</v>
      </c>
      <c r="L108" s="45" t="s">
        <v>27</v>
      </c>
      <c r="M108" s="101" t="s">
        <v>58</v>
      </c>
      <c r="N108" s="46" t="s">
        <v>138</v>
      </c>
    </row>
    <row r="109" spans="1:14" s="54" customFormat="1" ht="40.5" x14ac:dyDescent="0.5">
      <c r="A109" s="45">
        <v>36</v>
      </c>
      <c r="B109" s="46" t="s">
        <v>139</v>
      </c>
      <c r="C109" s="70">
        <v>45595.91</v>
      </c>
      <c r="D109" s="47">
        <f t="shared" si="6"/>
        <v>45595.91</v>
      </c>
      <c r="E109" s="79" t="s">
        <v>25</v>
      </c>
      <c r="F109" s="45" t="str">
        <f t="shared" si="7"/>
        <v>ห้างหุ้นส่วนจำกัด เดอะ สกาย ซิสเต็มส์,45595.91 บาท</v>
      </c>
      <c r="G109" s="99" t="s">
        <v>140</v>
      </c>
      <c r="H109" s="100">
        <v>45595.91</v>
      </c>
      <c r="I109" s="50" t="str">
        <f t="shared" si="8"/>
        <v>ห้างหุ้นส่วนจำกัด เดอะ สกาย ซิสเต็มส์,45595.91 บาท</v>
      </c>
      <c r="J109" s="99" t="s">
        <v>140</v>
      </c>
      <c r="K109" s="100">
        <v>45595.91</v>
      </c>
      <c r="L109" s="45" t="s">
        <v>27</v>
      </c>
      <c r="M109" s="101" t="s">
        <v>58</v>
      </c>
      <c r="N109" s="46" t="s">
        <v>141</v>
      </c>
    </row>
    <row r="110" spans="1:14" s="54" customFormat="1" ht="40.5" x14ac:dyDescent="0.5">
      <c r="A110" s="45">
        <v>37</v>
      </c>
      <c r="B110" s="46" t="s">
        <v>142</v>
      </c>
      <c r="C110" s="70">
        <v>53500</v>
      </c>
      <c r="D110" s="47">
        <f t="shared" si="6"/>
        <v>53500</v>
      </c>
      <c r="E110" s="79" t="s">
        <v>25</v>
      </c>
      <c r="F110" s="45" t="str">
        <f t="shared" si="7"/>
        <v>ร้านอาทรพาณิชย์,52622.6 บาท</v>
      </c>
      <c r="G110" s="99" t="s">
        <v>143</v>
      </c>
      <c r="H110" s="100">
        <v>52622.6</v>
      </c>
      <c r="I110" s="50" t="str">
        <f t="shared" si="8"/>
        <v>ร้านอาทรพาณิชย์,52622.6 บาท</v>
      </c>
      <c r="J110" s="99" t="s">
        <v>143</v>
      </c>
      <c r="K110" s="100">
        <v>52622.6</v>
      </c>
      <c r="L110" s="45" t="s">
        <v>27</v>
      </c>
      <c r="M110" s="101" t="s">
        <v>58</v>
      </c>
      <c r="N110" s="46" t="s">
        <v>144</v>
      </c>
    </row>
    <row r="111" spans="1:14" s="54" customFormat="1" ht="40.5" x14ac:dyDescent="0.5">
      <c r="A111" s="45">
        <v>38</v>
      </c>
      <c r="B111" s="46" t="s">
        <v>145</v>
      </c>
      <c r="C111" s="70">
        <v>40000</v>
      </c>
      <c r="D111" s="47">
        <f t="shared" si="6"/>
        <v>40000</v>
      </c>
      <c r="E111" s="79" t="s">
        <v>25</v>
      </c>
      <c r="F111" s="45" t="str">
        <f t="shared" si="7"/>
        <v>ห้างหุ้นส่วนจำกัด เดอะ สกาย ซิสเต็มส์,39964.5 บาท</v>
      </c>
      <c r="G111" s="99" t="s">
        <v>140</v>
      </c>
      <c r="H111" s="100">
        <v>39964.5</v>
      </c>
      <c r="I111" s="50" t="str">
        <f t="shared" si="8"/>
        <v>ห้างหุ้นส่วนจำกัด เดอะ สกาย ซิสเต็มส์,39964.5 บาท</v>
      </c>
      <c r="J111" s="99" t="s">
        <v>140</v>
      </c>
      <c r="K111" s="100">
        <v>39964.5</v>
      </c>
      <c r="L111" s="45" t="s">
        <v>27</v>
      </c>
      <c r="M111" s="101" t="s">
        <v>58</v>
      </c>
      <c r="N111" s="46" t="s">
        <v>146</v>
      </c>
    </row>
    <row r="112" spans="1:14" s="54" customFormat="1" ht="40.5" x14ac:dyDescent="0.5">
      <c r="A112" s="45">
        <v>39</v>
      </c>
      <c r="B112" s="46" t="s">
        <v>147</v>
      </c>
      <c r="C112" s="70">
        <v>10500</v>
      </c>
      <c r="D112" s="47">
        <f t="shared" si="6"/>
        <v>10500</v>
      </c>
      <c r="E112" s="79" t="s">
        <v>25</v>
      </c>
      <c r="F112" s="45" t="str">
        <f t="shared" si="7"/>
        <v>นางสาวจีรพร กัญทภิรมย์,10500 บาท</v>
      </c>
      <c r="G112" s="99" t="s">
        <v>148</v>
      </c>
      <c r="H112" s="100">
        <v>10500</v>
      </c>
      <c r="I112" s="50" t="str">
        <f t="shared" si="8"/>
        <v>นางสาวจีรพร กัญทภิรมย์,10500 บาท</v>
      </c>
      <c r="J112" s="99" t="s">
        <v>148</v>
      </c>
      <c r="K112" s="100">
        <v>10500</v>
      </c>
      <c r="L112" s="45" t="s">
        <v>27</v>
      </c>
      <c r="M112" s="101" t="s">
        <v>58</v>
      </c>
      <c r="N112" s="46" t="s">
        <v>149</v>
      </c>
    </row>
    <row r="113" spans="1:14" s="54" customFormat="1" ht="40.5" x14ac:dyDescent="0.5">
      <c r="A113" s="45">
        <v>40</v>
      </c>
      <c r="B113" s="46" t="s">
        <v>150</v>
      </c>
      <c r="C113" s="70">
        <v>1050</v>
      </c>
      <c r="D113" s="47">
        <f t="shared" si="6"/>
        <v>1050</v>
      </c>
      <c r="E113" s="79" t="s">
        <v>25</v>
      </c>
      <c r="F113" s="45" t="str">
        <f t="shared" si="7"/>
        <v>ร้านเอนกสเตชั่นเนอรี่,1048.6 บาท</v>
      </c>
      <c r="G113" s="99" t="s">
        <v>135</v>
      </c>
      <c r="H113" s="100">
        <v>1048.5999999999999</v>
      </c>
      <c r="I113" s="50" t="str">
        <f t="shared" si="8"/>
        <v>ร้านเอนกสเตชั่นเนอรี่,1048.6 บาท</v>
      </c>
      <c r="J113" s="99" t="s">
        <v>135</v>
      </c>
      <c r="K113" s="100">
        <v>1048.5999999999999</v>
      </c>
      <c r="L113" s="45" t="s">
        <v>27</v>
      </c>
      <c r="M113" s="101" t="s">
        <v>58</v>
      </c>
      <c r="N113" s="46" t="s">
        <v>151</v>
      </c>
    </row>
    <row r="114" spans="1:14" s="54" customFormat="1" ht="40.5" x14ac:dyDescent="0.5">
      <c r="A114" s="45">
        <v>41</v>
      </c>
      <c r="B114" s="46" t="s">
        <v>152</v>
      </c>
      <c r="C114" s="70">
        <v>7000</v>
      </c>
      <c r="D114" s="47">
        <f t="shared" si="6"/>
        <v>7000</v>
      </c>
      <c r="E114" s="79" t="s">
        <v>25</v>
      </c>
      <c r="F114" s="45" t="str">
        <f t="shared" si="7"/>
        <v>ร้านเอนกสเตชั่นเนอรี่,6955 บาท</v>
      </c>
      <c r="G114" s="99" t="s">
        <v>135</v>
      </c>
      <c r="H114" s="100">
        <v>6955</v>
      </c>
      <c r="I114" s="50" t="str">
        <f t="shared" si="8"/>
        <v>ร้านเอนกสเตชั่นเนอรี่,6955 บาท</v>
      </c>
      <c r="J114" s="99" t="s">
        <v>135</v>
      </c>
      <c r="K114" s="100">
        <v>6955</v>
      </c>
      <c r="L114" s="45" t="s">
        <v>27</v>
      </c>
      <c r="M114" s="101" t="s">
        <v>58</v>
      </c>
      <c r="N114" s="46" t="s">
        <v>153</v>
      </c>
    </row>
    <row r="115" spans="1:14" s="54" customFormat="1" ht="62.25" customHeight="1" x14ac:dyDescent="0.5">
      <c r="A115" s="45">
        <v>42</v>
      </c>
      <c r="B115" s="46" t="s">
        <v>154</v>
      </c>
      <c r="C115" s="70">
        <v>15400</v>
      </c>
      <c r="D115" s="47">
        <f t="shared" si="6"/>
        <v>15400</v>
      </c>
      <c r="E115" s="79" t="s">
        <v>25</v>
      </c>
      <c r="F115" s="45" t="str">
        <f t="shared" si="7"/>
        <v>ร้านอาทรพาณิชย์,15343.8 บาท</v>
      </c>
      <c r="G115" s="99" t="s">
        <v>143</v>
      </c>
      <c r="H115" s="100">
        <v>15343.8</v>
      </c>
      <c r="I115" s="50" t="str">
        <f t="shared" si="8"/>
        <v>ร้านอาทรพาณิชย์,15343.8 บาท</v>
      </c>
      <c r="J115" s="99" t="s">
        <v>143</v>
      </c>
      <c r="K115" s="100">
        <v>15343.8</v>
      </c>
      <c r="L115" s="45" t="s">
        <v>27</v>
      </c>
      <c r="M115" s="101" t="s">
        <v>58</v>
      </c>
      <c r="N115" s="46" t="s">
        <v>155</v>
      </c>
    </row>
    <row r="116" spans="1:14" s="54" customFormat="1" ht="40.5" x14ac:dyDescent="0.5">
      <c r="A116" s="45">
        <v>43</v>
      </c>
      <c r="B116" s="46" t="s">
        <v>156</v>
      </c>
      <c r="C116" s="70">
        <v>400</v>
      </c>
      <c r="D116" s="47">
        <f t="shared" si="6"/>
        <v>400</v>
      </c>
      <c r="E116" s="79" t="s">
        <v>25</v>
      </c>
      <c r="F116" s="45" t="str">
        <f t="shared" si="7"/>
        <v>ห้างหุ้นส่วนจำกัด เดอะ สกาย ซิสเต็มส์,374.5 บาท</v>
      </c>
      <c r="G116" s="99" t="s">
        <v>140</v>
      </c>
      <c r="H116" s="100">
        <v>374.5</v>
      </c>
      <c r="I116" s="50" t="str">
        <f t="shared" si="8"/>
        <v>ห้างหุ้นส่วนจำกัด เดอะ สกาย ซิสเต็มส์,374.5 บาท</v>
      </c>
      <c r="J116" s="99" t="s">
        <v>140</v>
      </c>
      <c r="K116" s="100">
        <v>374.5</v>
      </c>
      <c r="L116" s="45" t="s">
        <v>27</v>
      </c>
      <c r="M116" s="101" t="s">
        <v>58</v>
      </c>
      <c r="N116" s="46" t="s">
        <v>157</v>
      </c>
    </row>
    <row r="117" spans="1:14" s="54" customFormat="1" ht="40.5" x14ac:dyDescent="0.5">
      <c r="A117" s="45">
        <v>44</v>
      </c>
      <c r="B117" s="46" t="s">
        <v>158</v>
      </c>
      <c r="C117" s="70">
        <v>9200</v>
      </c>
      <c r="D117" s="47">
        <f t="shared" si="6"/>
        <v>9200</v>
      </c>
      <c r="E117" s="79" t="s">
        <v>25</v>
      </c>
      <c r="F117" s="45" t="str">
        <f t="shared" si="7"/>
        <v>ร้านเอนกสเตชั่นเนอรี่,9159.2 บาท</v>
      </c>
      <c r="G117" s="99" t="s">
        <v>135</v>
      </c>
      <c r="H117" s="100">
        <v>9159.2000000000007</v>
      </c>
      <c r="I117" s="50" t="str">
        <f t="shared" si="8"/>
        <v>ร้านเอนกสเตชั่นเนอรี่,9159.2 บาท</v>
      </c>
      <c r="J117" s="99" t="s">
        <v>135</v>
      </c>
      <c r="K117" s="100">
        <v>9159.2000000000007</v>
      </c>
      <c r="L117" s="45" t="s">
        <v>27</v>
      </c>
      <c r="M117" s="101" t="s">
        <v>58</v>
      </c>
      <c r="N117" s="46" t="s">
        <v>159</v>
      </c>
    </row>
    <row r="118" spans="1:14" s="54" customFormat="1" ht="40.5" x14ac:dyDescent="0.5">
      <c r="A118" s="45">
        <v>45</v>
      </c>
      <c r="B118" s="46" t="s">
        <v>160</v>
      </c>
      <c r="C118" s="70">
        <v>6000</v>
      </c>
      <c r="D118" s="47">
        <f t="shared" si="6"/>
        <v>6000</v>
      </c>
      <c r="E118" s="79" t="s">
        <v>25</v>
      </c>
      <c r="F118" s="45" t="str">
        <f t="shared" si="7"/>
        <v>ร้าน เอ.โอ.ดี ซัพพลาย,6000 บาท</v>
      </c>
      <c r="G118" s="99" t="s">
        <v>83</v>
      </c>
      <c r="H118" s="100">
        <v>6000</v>
      </c>
      <c r="I118" s="50" t="str">
        <f t="shared" si="8"/>
        <v>ร้าน เอ.โอ.ดี ซัพพลาย,6000 บาท</v>
      </c>
      <c r="J118" s="99" t="s">
        <v>83</v>
      </c>
      <c r="K118" s="100">
        <v>6000</v>
      </c>
      <c r="L118" s="45" t="s">
        <v>27</v>
      </c>
      <c r="M118" s="101" t="s">
        <v>58</v>
      </c>
      <c r="N118" s="46" t="s">
        <v>161</v>
      </c>
    </row>
    <row r="119" spans="1:14" s="54" customFormat="1" ht="40.5" x14ac:dyDescent="0.5">
      <c r="A119" s="45">
        <v>46</v>
      </c>
      <c r="B119" s="46" t="s">
        <v>162</v>
      </c>
      <c r="C119" s="70">
        <v>16255</v>
      </c>
      <c r="D119" s="47">
        <f t="shared" si="6"/>
        <v>16255</v>
      </c>
      <c r="E119" s="79" t="s">
        <v>25</v>
      </c>
      <c r="F119" s="45" t="str">
        <f t="shared" si="7"/>
        <v>ห้างหุ้นส่วนจำกัด เดอะ สกาย ซิสเต็มส์,16253.3 บาท</v>
      </c>
      <c r="G119" s="99" t="s">
        <v>140</v>
      </c>
      <c r="H119" s="100">
        <v>16253.3</v>
      </c>
      <c r="I119" s="50" t="str">
        <f t="shared" si="8"/>
        <v>ห้างหุ้นส่วนจำกัด เดอะ สกาย ซิสเต็มส์,16253.3 บาท</v>
      </c>
      <c r="J119" s="99" t="s">
        <v>140</v>
      </c>
      <c r="K119" s="100">
        <v>16253.3</v>
      </c>
      <c r="L119" s="45" t="s">
        <v>27</v>
      </c>
      <c r="M119" s="101" t="s">
        <v>58</v>
      </c>
      <c r="N119" s="46" t="s">
        <v>163</v>
      </c>
    </row>
    <row r="120" spans="1:14" s="54" customFormat="1" ht="40.5" x14ac:dyDescent="0.5">
      <c r="A120" s="45">
        <v>47</v>
      </c>
      <c r="B120" s="46" t="s">
        <v>164</v>
      </c>
      <c r="C120" s="70">
        <v>7000</v>
      </c>
      <c r="D120" s="47">
        <f t="shared" si="6"/>
        <v>7000</v>
      </c>
      <c r="E120" s="79" t="s">
        <v>25</v>
      </c>
      <c r="F120" s="45" t="str">
        <f t="shared" si="7"/>
        <v>ส่งใช้เงินยืม นางนาถประภา ยอดแก้ว,7000 บาท</v>
      </c>
      <c r="G120" s="99" t="s">
        <v>165</v>
      </c>
      <c r="H120" s="100">
        <v>7000</v>
      </c>
      <c r="I120" s="50" t="str">
        <f t="shared" si="8"/>
        <v>ส่งใช้เงินยืม นางนาถประภา ยอดแก้ว,7000 บาท</v>
      </c>
      <c r="J120" s="99" t="s">
        <v>165</v>
      </c>
      <c r="K120" s="100">
        <v>7000</v>
      </c>
      <c r="L120" s="45" t="s">
        <v>27</v>
      </c>
      <c r="M120" s="101" t="s">
        <v>58</v>
      </c>
      <c r="N120" s="46" t="s">
        <v>166</v>
      </c>
    </row>
    <row r="121" spans="1:14" s="54" customFormat="1" ht="40.5" x14ac:dyDescent="0.5">
      <c r="A121" s="45">
        <v>48</v>
      </c>
      <c r="B121" s="46" t="s">
        <v>167</v>
      </c>
      <c r="C121" s="70">
        <v>56000</v>
      </c>
      <c r="D121" s="47">
        <f t="shared" si="6"/>
        <v>56000</v>
      </c>
      <c r="E121" s="79" t="s">
        <v>25</v>
      </c>
      <c r="F121" s="45" t="str">
        <f t="shared" si="7"/>
        <v>บริษัท จัสมิน จีนิค จำกัด,55485.92 บาท</v>
      </c>
      <c r="G121" s="99" t="s">
        <v>168</v>
      </c>
      <c r="H121" s="100">
        <v>55485.919999999998</v>
      </c>
      <c r="I121" s="50" t="str">
        <f t="shared" si="8"/>
        <v>บริษัท จัสมิน จีนิค จำกัด,55485.92 บาท</v>
      </c>
      <c r="J121" s="99" t="s">
        <v>168</v>
      </c>
      <c r="K121" s="100">
        <v>55485.919999999998</v>
      </c>
      <c r="L121" s="45" t="s">
        <v>27</v>
      </c>
      <c r="M121" s="101" t="s">
        <v>58</v>
      </c>
      <c r="N121" s="46" t="s">
        <v>169</v>
      </c>
    </row>
    <row r="122" spans="1:14" s="54" customFormat="1" ht="40.5" x14ac:dyDescent="0.5">
      <c r="A122" s="45">
        <v>49</v>
      </c>
      <c r="B122" s="46" t="s">
        <v>170</v>
      </c>
      <c r="C122" s="70">
        <v>28400</v>
      </c>
      <c r="D122" s="47">
        <f t="shared" si="6"/>
        <v>28400</v>
      </c>
      <c r="E122" s="79" t="s">
        <v>25</v>
      </c>
      <c r="F122" s="45" t="str">
        <f t="shared" si="7"/>
        <v>ห้างหุ้นส่วนจำกัด เดอะ สกาย ซิสเต็มส์,28333.6 บาท</v>
      </c>
      <c r="G122" s="99" t="s">
        <v>140</v>
      </c>
      <c r="H122" s="100">
        <v>28333.599999999999</v>
      </c>
      <c r="I122" s="50" t="str">
        <f t="shared" si="8"/>
        <v>ห้างหุ้นส่วนจำกัด เดอะ สกาย ซิสเต็มส์,28333.6 บาท</v>
      </c>
      <c r="J122" s="99" t="s">
        <v>140</v>
      </c>
      <c r="K122" s="100">
        <v>28333.599999999999</v>
      </c>
      <c r="L122" s="45" t="s">
        <v>27</v>
      </c>
      <c r="M122" s="101" t="s">
        <v>58</v>
      </c>
      <c r="N122" s="46" t="s">
        <v>171</v>
      </c>
    </row>
    <row r="123" spans="1:14" s="54" customFormat="1" ht="40.5" x14ac:dyDescent="0.5">
      <c r="A123" s="45">
        <v>50</v>
      </c>
      <c r="B123" s="46" t="s">
        <v>172</v>
      </c>
      <c r="C123" s="70">
        <v>11700</v>
      </c>
      <c r="D123" s="47">
        <f t="shared" si="6"/>
        <v>11700</v>
      </c>
      <c r="E123" s="79" t="s">
        <v>25</v>
      </c>
      <c r="F123" s="45" t="str">
        <f t="shared" si="7"/>
        <v>ห้างหุ้นส่วนจำกัด เดอะ สกาย ซิสเต็มส์,11663 บาท</v>
      </c>
      <c r="G123" s="99" t="s">
        <v>140</v>
      </c>
      <c r="H123" s="100">
        <v>11663</v>
      </c>
      <c r="I123" s="50" t="str">
        <f t="shared" si="8"/>
        <v>ห้างหุ้นส่วนจำกัด เดอะ สกาย ซิสเต็มส์,11663 บาท</v>
      </c>
      <c r="J123" s="99" t="s">
        <v>140</v>
      </c>
      <c r="K123" s="100">
        <v>11663</v>
      </c>
      <c r="L123" s="45" t="s">
        <v>27</v>
      </c>
      <c r="M123" s="101" t="s">
        <v>58</v>
      </c>
      <c r="N123" s="46" t="s">
        <v>173</v>
      </c>
    </row>
    <row r="124" spans="1:14" s="54" customFormat="1" ht="40.5" x14ac:dyDescent="0.5">
      <c r="A124" s="45">
        <v>51</v>
      </c>
      <c r="B124" s="46" t="s">
        <v>174</v>
      </c>
      <c r="C124" s="70">
        <v>36300</v>
      </c>
      <c r="D124" s="47">
        <f t="shared" si="6"/>
        <v>36300</v>
      </c>
      <c r="E124" s="79" t="s">
        <v>25</v>
      </c>
      <c r="F124" s="45" t="str">
        <f t="shared" si="7"/>
        <v>ร้านอาทรพาณิชย์,36300 บาท</v>
      </c>
      <c r="G124" s="99" t="s">
        <v>143</v>
      </c>
      <c r="H124" s="100">
        <v>36300</v>
      </c>
      <c r="I124" s="50" t="str">
        <f t="shared" si="8"/>
        <v>ร้านอาทรพาณิชย์,36300 บาท</v>
      </c>
      <c r="J124" s="99" t="s">
        <v>143</v>
      </c>
      <c r="K124" s="100">
        <v>36300</v>
      </c>
      <c r="L124" s="45" t="s">
        <v>27</v>
      </c>
      <c r="M124" s="101" t="s">
        <v>58</v>
      </c>
      <c r="N124" s="46" t="s">
        <v>175</v>
      </c>
    </row>
    <row r="125" spans="1:14" s="54" customFormat="1" ht="40.5" x14ac:dyDescent="0.5">
      <c r="A125" s="45">
        <v>52</v>
      </c>
      <c r="B125" s="46" t="s">
        <v>176</v>
      </c>
      <c r="C125" s="70">
        <v>2200</v>
      </c>
      <c r="D125" s="47">
        <f t="shared" si="6"/>
        <v>2200</v>
      </c>
      <c r="E125" s="79" t="s">
        <v>25</v>
      </c>
      <c r="F125" s="45" t="str">
        <f t="shared" si="7"/>
        <v>ร้านเอนกสเตชั่นเนอรี่,2150.7 บาท</v>
      </c>
      <c r="G125" s="99" t="s">
        <v>135</v>
      </c>
      <c r="H125" s="100">
        <v>2150.6999999999998</v>
      </c>
      <c r="I125" s="50" t="str">
        <f t="shared" si="8"/>
        <v>ร้านเอนกสเตชั่นเนอรี่,2150.7 บาท</v>
      </c>
      <c r="J125" s="99" t="s">
        <v>135</v>
      </c>
      <c r="K125" s="100">
        <v>2150.6999999999998</v>
      </c>
      <c r="L125" s="45" t="s">
        <v>27</v>
      </c>
      <c r="M125" s="101" t="s">
        <v>58</v>
      </c>
      <c r="N125" s="46" t="s">
        <v>177</v>
      </c>
    </row>
    <row r="126" spans="1:14" s="109" customFormat="1" ht="40.5" x14ac:dyDescent="0.5">
      <c r="A126" s="45">
        <v>53</v>
      </c>
      <c r="B126" s="102" t="s">
        <v>178</v>
      </c>
      <c r="C126" s="103">
        <v>57151.91</v>
      </c>
      <c r="D126" s="104">
        <f t="shared" si="6"/>
        <v>57151.91</v>
      </c>
      <c r="E126" s="105" t="s">
        <v>25</v>
      </c>
      <c r="F126" s="48" t="str">
        <f t="shared" si="7"/>
        <v>ร้านเอนกสเตชั่นเนอรี่ (สำนักงาน),56221.01 บาท</v>
      </c>
      <c r="G126" s="106" t="s">
        <v>179</v>
      </c>
      <c r="H126" s="107">
        <v>56221.01</v>
      </c>
      <c r="I126" s="51" t="str">
        <f t="shared" si="8"/>
        <v>ร้านเอนกสเตชั่นเนอรี่ (สำนักงาน),56221.01 บาท</v>
      </c>
      <c r="J126" s="106" t="s">
        <v>179</v>
      </c>
      <c r="K126" s="107">
        <v>56221.01</v>
      </c>
      <c r="L126" s="48" t="s">
        <v>27</v>
      </c>
      <c r="M126" s="108" t="s">
        <v>58</v>
      </c>
      <c r="N126" s="102" t="s">
        <v>180</v>
      </c>
    </row>
    <row r="127" spans="1:14" s="54" customFormat="1" ht="40.5" x14ac:dyDescent="0.5">
      <c r="A127" s="45">
        <v>54</v>
      </c>
      <c r="B127" s="46" t="s">
        <v>181</v>
      </c>
      <c r="C127" s="70">
        <v>930.9</v>
      </c>
      <c r="D127" s="47">
        <f t="shared" si="6"/>
        <v>930.9</v>
      </c>
      <c r="E127" s="105" t="s">
        <v>25</v>
      </c>
      <c r="F127" s="45" t="str">
        <f t="shared" si="7"/>
        <v>ร้านเอนกสเตชั่นเนอรี่ (ตรายาง),930.9 บาท</v>
      </c>
      <c r="G127" s="99" t="s">
        <v>182</v>
      </c>
      <c r="H127" s="100">
        <v>930.9</v>
      </c>
      <c r="I127" s="50" t="str">
        <f t="shared" si="8"/>
        <v>ร้านเอนกสเตชั่นเนอรี่ (ตรายาง),930.9 บาท</v>
      </c>
      <c r="J127" s="99" t="s">
        <v>182</v>
      </c>
      <c r="K127" s="100">
        <v>930.9</v>
      </c>
      <c r="L127" s="48" t="s">
        <v>27</v>
      </c>
      <c r="M127" s="101" t="s">
        <v>58</v>
      </c>
      <c r="N127" s="46"/>
    </row>
    <row r="128" spans="1:14" s="54" customFormat="1" ht="40.5" x14ac:dyDescent="0.5">
      <c r="A128" s="45">
        <v>55</v>
      </c>
      <c r="B128" s="46" t="s">
        <v>183</v>
      </c>
      <c r="C128" s="70">
        <v>11299</v>
      </c>
      <c r="D128" s="47">
        <f t="shared" si="6"/>
        <v>11299</v>
      </c>
      <c r="E128" s="79" t="s">
        <v>25</v>
      </c>
      <c r="F128" s="45" t="str">
        <f t="shared" si="7"/>
        <v>ห้างหุ้นส่วนจำกัด เดอะ สกาย ซิสเต็มส์,11128 บาท</v>
      </c>
      <c r="G128" s="99" t="s">
        <v>140</v>
      </c>
      <c r="H128" s="100">
        <v>11128</v>
      </c>
      <c r="I128" s="50" t="str">
        <f t="shared" si="8"/>
        <v>ห้างหุ้นส่วนจำกัด เดอะ สกาย ซิสเต็มส์,11128 บาท</v>
      </c>
      <c r="J128" s="99" t="s">
        <v>140</v>
      </c>
      <c r="K128" s="100">
        <v>11128</v>
      </c>
      <c r="L128" s="45" t="s">
        <v>27</v>
      </c>
      <c r="M128" s="101" t="s">
        <v>58</v>
      </c>
      <c r="N128" s="46" t="s">
        <v>184</v>
      </c>
    </row>
    <row r="129" spans="1:14" s="54" customFormat="1" ht="40.5" x14ac:dyDescent="0.5">
      <c r="A129" s="45">
        <v>56</v>
      </c>
      <c r="B129" s="46" t="s">
        <v>185</v>
      </c>
      <c r="C129" s="70">
        <v>19105</v>
      </c>
      <c r="D129" s="47">
        <f t="shared" si="6"/>
        <v>19105</v>
      </c>
      <c r="E129" s="79" t="s">
        <v>25</v>
      </c>
      <c r="F129" s="45" t="str">
        <f t="shared" si="7"/>
        <v>ร้านอาทรพาณิชย์,19105 บาท</v>
      </c>
      <c r="G129" s="99" t="s">
        <v>143</v>
      </c>
      <c r="H129" s="100">
        <v>19105</v>
      </c>
      <c r="I129" s="50" t="str">
        <f t="shared" si="8"/>
        <v>ร้านอาทรพาณิชย์,19105 บาท</v>
      </c>
      <c r="J129" s="99" t="s">
        <v>143</v>
      </c>
      <c r="K129" s="100">
        <v>19105</v>
      </c>
      <c r="L129" s="45" t="s">
        <v>27</v>
      </c>
      <c r="M129" s="101" t="s">
        <v>58</v>
      </c>
      <c r="N129" s="46" t="s">
        <v>186</v>
      </c>
    </row>
    <row r="130" spans="1:14" s="54" customFormat="1" ht="40.5" x14ac:dyDescent="0.5">
      <c r="A130" s="45">
        <v>57</v>
      </c>
      <c r="B130" s="46" t="s">
        <v>187</v>
      </c>
      <c r="C130" s="70">
        <v>31839.3</v>
      </c>
      <c r="D130" s="47">
        <f t="shared" si="6"/>
        <v>31839.3</v>
      </c>
      <c r="E130" s="79" t="s">
        <v>25</v>
      </c>
      <c r="F130" s="45" t="str">
        <f t="shared" si="7"/>
        <v>ร้านอาทรพาณิชย์,31811.1 บาท</v>
      </c>
      <c r="G130" s="99" t="s">
        <v>143</v>
      </c>
      <c r="H130" s="100">
        <v>31811.1</v>
      </c>
      <c r="I130" s="50" t="str">
        <f t="shared" si="8"/>
        <v>ร้านอาทรพาณิชย์,31811.1 บาท</v>
      </c>
      <c r="J130" s="99" t="s">
        <v>143</v>
      </c>
      <c r="K130" s="100">
        <v>31811.1</v>
      </c>
      <c r="L130" s="45" t="s">
        <v>27</v>
      </c>
      <c r="M130" s="101" t="s">
        <v>58</v>
      </c>
      <c r="N130" s="46" t="s">
        <v>188</v>
      </c>
    </row>
    <row r="131" spans="1:14" s="54" customFormat="1" ht="40.5" x14ac:dyDescent="0.5">
      <c r="A131" s="45">
        <v>58</v>
      </c>
      <c r="B131" s="46" t="s">
        <v>189</v>
      </c>
      <c r="C131" s="70">
        <v>16800</v>
      </c>
      <c r="D131" s="47">
        <f t="shared" si="6"/>
        <v>16800</v>
      </c>
      <c r="E131" s="79" t="s">
        <v>25</v>
      </c>
      <c r="F131" s="45" t="str">
        <f t="shared" si="7"/>
        <v>ร้านเอนกสเตชั่นเนอรี่,16759.41 บาท</v>
      </c>
      <c r="G131" s="99" t="s">
        <v>135</v>
      </c>
      <c r="H131" s="100">
        <v>16759.41</v>
      </c>
      <c r="I131" s="50" t="str">
        <f t="shared" si="8"/>
        <v>ร้านเอนกสเตชั่นเนอรี่,16759.41 บาท</v>
      </c>
      <c r="J131" s="99" t="s">
        <v>135</v>
      </c>
      <c r="K131" s="100">
        <v>16759.41</v>
      </c>
      <c r="L131" s="45" t="s">
        <v>27</v>
      </c>
      <c r="M131" s="101" t="s">
        <v>58</v>
      </c>
      <c r="N131" s="46" t="s">
        <v>190</v>
      </c>
    </row>
    <row r="132" spans="1:14" ht="40.5" x14ac:dyDescent="0.5">
      <c r="A132" s="45">
        <v>59</v>
      </c>
      <c r="B132" s="34" t="s">
        <v>191</v>
      </c>
      <c r="C132" s="65">
        <v>10700</v>
      </c>
      <c r="D132" s="35">
        <f t="shared" si="6"/>
        <v>10700</v>
      </c>
      <c r="E132" s="75" t="s">
        <v>25</v>
      </c>
      <c r="F132" s="33" t="str">
        <f t="shared" si="7"/>
        <v>ร้านอาทรพาณิชย์,9790.5 บาท</v>
      </c>
      <c r="G132" s="110" t="s">
        <v>143</v>
      </c>
      <c r="H132" s="58">
        <v>9790.5</v>
      </c>
      <c r="I132" s="38" t="str">
        <f t="shared" si="8"/>
        <v>ร้านอาทรพาณิชย์,9790.5 บาท</v>
      </c>
      <c r="J132" s="110" t="s">
        <v>143</v>
      </c>
      <c r="K132" s="58">
        <v>9790.5</v>
      </c>
      <c r="L132" s="33" t="s">
        <v>27</v>
      </c>
      <c r="M132" s="101" t="s">
        <v>58</v>
      </c>
      <c r="N132" s="34" t="s">
        <v>192</v>
      </c>
    </row>
    <row r="133" spans="1:14" s="54" customFormat="1" ht="40.5" x14ac:dyDescent="0.5">
      <c r="A133" s="45">
        <v>60</v>
      </c>
      <c r="B133" s="46" t="s">
        <v>193</v>
      </c>
      <c r="C133" s="70"/>
      <c r="D133" s="47"/>
      <c r="E133" s="79"/>
      <c r="F133" s="48" t="str">
        <f t="shared" si="7"/>
        <v>ร้านเอนกสเตชั่นเนอรี่,888.1 บาท</v>
      </c>
      <c r="G133" s="99" t="s">
        <v>135</v>
      </c>
      <c r="H133" s="100">
        <v>888.1</v>
      </c>
      <c r="I133" s="51" t="str">
        <f t="shared" si="8"/>
        <v>ร้านเอนกสเตชั่นเนอรี่,888.1 บาท</v>
      </c>
      <c r="J133" s="99" t="s">
        <v>135</v>
      </c>
      <c r="K133" s="100">
        <v>888.1</v>
      </c>
      <c r="L133" s="45"/>
      <c r="M133" s="101" t="s">
        <v>58</v>
      </c>
      <c r="N133" s="46"/>
    </row>
    <row r="134" spans="1:14" s="54" customFormat="1" ht="40.5" x14ac:dyDescent="0.5">
      <c r="A134" s="45">
        <v>61</v>
      </c>
      <c r="B134" s="46" t="s">
        <v>194</v>
      </c>
      <c r="C134" s="70">
        <v>3000</v>
      </c>
      <c r="D134" s="47">
        <f t="shared" si="6"/>
        <v>3000</v>
      </c>
      <c r="E134" s="79" t="s">
        <v>25</v>
      </c>
      <c r="F134" s="45" t="str">
        <f t="shared" si="7"/>
        <v>ร้าน เอ.โอ.ดี ซัพพลาย,3000 บาท</v>
      </c>
      <c r="G134" s="99" t="s">
        <v>83</v>
      </c>
      <c r="H134" s="100">
        <v>3000</v>
      </c>
      <c r="I134" s="50" t="str">
        <f t="shared" si="8"/>
        <v>ร้าน เอ.โอ.ดี ซัพพลาย,3000 บาท</v>
      </c>
      <c r="J134" s="99" t="s">
        <v>83</v>
      </c>
      <c r="K134" s="100">
        <v>3000</v>
      </c>
      <c r="L134" s="45" t="s">
        <v>27</v>
      </c>
      <c r="M134" s="101" t="s">
        <v>58</v>
      </c>
      <c r="N134" s="46" t="s">
        <v>195</v>
      </c>
    </row>
    <row r="135" spans="1:14" s="54" customFormat="1" ht="40.5" x14ac:dyDescent="0.5">
      <c r="A135" s="45">
        <v>62</v>
      </c>
      <c r="B135" s="46" t="s">
        <v>196</v>
      </c>
      <c r="C135" s="70">
        <v>53500</v>
      </c>
      <c r="D135" s="47">
        <f t="shared" si="6"/>
        <v>53500</v>
      </c>
      <c r="E135" s="79" t="s">
        <v>25</v>
      </c>
      <c r="F135" s="45" t="str">
        <f t="shared" si="7"/>
        <v>ร้าน เอ.โอ.ดี ซัพพลาย,53500 บาท</v>
      </c>
      <c r="G135" s="99" t="s">
        <v>83</v>
      </c>
      <c r="H135" s="100">
        <v>53500</v>
      </c>
      <c r="I135" s="50" t="str">
        <f t="shared" si="8"/>
        <v>ร้าน เอ.โอ.ดี ซัพพลาย,53500 บาท</v>
      </c>
      <c r="J135" s="99" t="s">
        <v>83</v>
      </c>
      <c r="K135" s="100">
        <v>53500</v>
      </c>
      <c r="L135" s="45" t="s">
        <v>27</v>
      </c>
      <c r="M135" s="101" t="s">
        <v>58</v>
      </c>
      <c r="N135" s="46" t="s">
        <v>197</v>
      </c>
    </row>
    <row r="136" spans="1:14" s="54" customFormat="1" ht="40.5" x14ac:dyDescent="0.5">
      <c r="A136" s="45">
        <v>63</v>
      </c>
      <c r="B136" s="46" t="s">
        <v>198</v>
      </c>
      <c r="C136" s="70">
        <v>14700</v>
      </c>
      <c r="D136" s="47">
        <f t="shared" si="6"/>
        <v>14700</v>
      </c>
      <c r="E136" s="79" t="s">
        <v>25</v>
      </c>
      <c r="F136" s="45" t="str">
        <f t="shared" si="7"/>
        <v>ร้านอาทรพาณิชย์,14642.95 บาท</v>
      </c>
      <c r="G136" s="99" t="s">
        <v>143</v>
      </c>
      <c r="H136" s="100">
        <v>14642.95</v>
      </c>
      <c r="I136" s="50" t="str">
        <f t="shared" si="8"/>
        <v>ร้านอาทรพาณิชย์,14642.95 บาท</v>
      </c>
      <c r="J136" s="99" t="s">
        <v>143</v>
      </c>
      <c r="K136" s="100">
        <v>14642.95</v>
      </c>
      <c r="L136" s="45" t="s">
        <v>27</v>
      </c>
      <c r="M136" s="101" t="s">
        <v>58</v>
      </c>
      <c r="N136" s="46" t="s">
        <v>199</v>
      </c>
    </row>
    <row r="137" spans="1:14" s="54" customFormat="1" ht="40.5" x14ac:dyDescent="0.5">
      <c r="A137" s="45">
        <v>64</v>
      </c>
      <c r="B137" s="46" t="s">
        <v>200</v>
      </c>
      <c r="C137" s="70">
        <v>3000</v>
      </c>
      <c r="D137" s="47">
        <f t="shared" si="6"/>
        <v>3000</v>
      </c>
      <c r="E137" s="79" t="s">
        <v>25</v>
      </c>
      <c r="F137" s="45" t="str">
        <f t="shared" si="7"/>
        <v>ส่งใช้เงินยืม นางสาวฐิติมา กรวาทิน,3000 บาท</v>
      </c>
      <c r="G137" s="99" t="s">
        <v>201</v>
      </c>
      <c r="H137" s="100">
        <v>3000</v>
      </c>
      <c r="I137" s="50" t="str">
        <f t="shared" si="8"/>
        <v>ส่งใช้เงินยืม นางสาวฐิติมา กรวาทิน,3000 บาท</v>
      </c>
      <c r="J137" s="99" t="s">
        <v>201</v>
      </c>
      <c r="K137" s="100">
        <v>3000</v>
      </c>
      <c r="L137" s="45" t="s">
        <v>27</v>
      </c>
      <c r="M137" s="101" t="s">
        <v>58</v>
      </c>
      <c r="N137" s="46" t="s">
        <v>202</v>
      </c>
    </row>
    <row r="138" spans="1:14" s="54" customFormat="1" ht="40.5" x14ac:dyDescent="0.5">
      <c r="A138" s="45">
        <v>65</v>
      </c>
      <c r="B138" s="46" t="s">
        <v>203</v>
      </c>
      <c r="C138" s="70">
        <v>12510.28</v>
      </c>
      <c r="D138" s="47">
        <f t="shared" si="6"/>
        <v>12510.28</v>
      </c>
      <c r="E138" s="79" t="s">
        <v>25</v>
      </c>
      <c r="F138" s="45" t="str">
        <f t="shared" si="7"/>
        <v>ห.จ.ก. เอ็น.แอล.ซัพพลาย แอนด์ อีควิปเม้นท์,12465.5 บาท</v>
      </c>
      <c r="G138" s="99" t="s">
        <v>132</v>
      </c>
      <c r="H138" s="100">
        <v>12465.5</v>
      </c>
      <c r="I138" s="50" t="str">
        <f t="shared" si="8"/>
        <v>ห.จ.ก. เอ็น.แอล.ซัพพลาย แอนด์ อีควิปเม้นท์,12465.5 บาท</v>
      </c>
      <c r="J138" s="99" t="s">
        <v>132</v>
      </c>
      <c r="K138" s="100">
        <v>12465.5</v>
      </c>
      <c r="L138" s="45" t="s">
        <v>27</v>
      </c>
      <c r="M138" s="101" t="s">
        <v>58</v>
      </c>
      <c r="N138" s="46" t="s">
        <v>204</v>
      </c>
    </row>
    <row r="139" spans="1:14" s="54" customFormat="1" ht="40.5" x14ac:dyDescent="0.5">
      <c r="A139" s="45">
        <v>66</v>
      </c>
      <c r="B139" s="46" t="s">
        <v>205</v>
      </c>
      <c r="C139" s="70">
        <v>26900</v>
      </c>
      <c r="D139" s="47">
        <f t="shared" si="6"/>
        <v>26900</v>
      </c>
      <c r="E139" s="79" t="s">
        <v>25</v>
      </c>
      <c r="F139" s="45" t="str">
        <f t="shared" si="7"/>
        <v>ห้างหุ้นส่วนจำกัด เดอะ สกาย ซิสเต็มส์,26803.5 บาท</v>
      </c>
      <c r="G139" s="99" t="s">
        <v>140</v>
      </c>
      <c r="H139" s="100">
        <v>26803.5</v>
      </c>
      <c r="I139" s="50" t="str">
        <f t="shared" si="8"/>
        <v>ห้างหุ้นส่วนจำกัด เดอะ สกาย ซิสเต็มส์,26803.5 บาท</v>
      </c>
      <c r="J139" s="99" t="s">
        <v>140</v>
      </c>
      <c r="K139" s="100">
        <v>26803.5</v>
      </c>
      <c r="L139" s="45" t="s">
        <v>27</v>
      </c>
      <c r="M139" s="101" t="s">
        <v>58</v>
      </c>
      <c r="N139" s="46" t="s">
        <v>206</v>
      </c>
    </row>
    <row r="140" spans="1:14" s="54" customFormat="1" ht="40.5" x14ac:dyDescent="0.5">
      <c r="A140" s="45">
        <v>67</v>
      </c>
      <c r="B140" s="46" t="s">
        <v>154</v>
      </c>
      <c r="C140" s="70">
        <v>30600</v>
      </c>
      <c r="D140" s="47">
        <f t="shared" si="6"/>
        <v>30600</v>
      </c>
      <c r="E140" s="79" t="s">
        <v>25</v>
      </c>
      <c r="F140" s="45" t="str">
        <f t="shared" si="7"/>
        <v>ร้านอาทรพาณิชย์,30596.65 บาท</v>
      </c>
      <c r="G140" s="99" t="s">
        <v>143</v>
      </c>
      <c r="H140" s="100">
        <v>30596.65</v>
      </c>
      <c r="I140" s="50" t="str">
        <f t="shared" si="8"/>
        <v>ร้านอาทรพาณิชย์,30596.65 บาท</v>
      </c>
      <c r="J140" s="99" t="s">
        <v>143</v>
      </c>
      <c r="K140" s="100">
        <v>30596.65</v>
      </c>
      <c r="L140" s="45" t="s">
        <v>27</v>
      </c>
      <c r="M140" s="101" t="s">
        <v>58</v>
      </c>
      <c r="N140" s="46" t="s">
        <v>207</v>
      </c>
    </row>
    <row r="141" spans="1:14" s="54" customFormat="1" ht="40.5" x14ac:dyDescent="0.5">
      <c r="A141" s="45">
        <v>68</v>
      </c>
      <c r="B141" s="46" t="s">
        <v>208</v>
      </c>
      <c r="C141" s="70">
        <v>25100</v>
      </c>
      <c r="D141" s="47">
        <f t="shared" si="6"/>
        <v>25100</v>
      </c>
      <c r="E141" s="79" t="s">
        <v>25</v>
      </c>
      <c r="F141" s="45" t="str">
        <f t="shared" si="7"/>
        <v>ห้างหุ้นส่วนจำกัด เดอะ สกาย ซิสเต็มส์,25027.3 บาท</v>
      </c>
      <c r="G141" s="99" t="s">
        <v>140</v>
      </c>
      <c r="H141" s="100">
        <v>25027.3</v>
      </c>
      <c r="I141" s="50" t="str">
        <f t="shared" si="8"/>
        <v>ห้างหุ้นส่วนจำกัด เดอะ สกาย ซิสเต็มส์,25027.3 บาท</v>
      </c>
      <c r="J141" s="99" t="s">
        <v>140</v>
      </c>
      <c r="K141" s="100">
        <v>25027.3</v>
      </c>
      <c r="L141" s="45" t="s">
        <v>27</v>
      </c>
      <c r="M141" s="101" t="s">
        <v>58</v>
      </c>
      <c r="N141" s="46" t="s">
        <v>209</v>
      </c>
    </row>
    <row r="142" spans="1:14" s="54" customFormat="1" ht="40.5" x14ac:dyDescent="0.5">
      <c r="A142" s="45">
        <v>69</v>
      </c>
      <c r="B142" s="46" t="s">
        <v>210</v>
      </c>
      <c r="C142" s="70">
        <v>18800</v>
      </c>
      <c r="D142" s="47">
        <f t="shared" si="6"/>
        <v>18800</v>
      </c>
      <c r="E142" s="79" t="s">
        <v>25</v>
      </c>
      <c r="F142" s="45" t="str">
        <f t="shared" si="7"/>
        <v>ห้างหุ้นส่วนจำกัด เดอะ สกาย ซิสเต็มส์,18789.2 บาท</v>
      </c>
      <c r="G142" s="99" t="s">
        <v>140</v>
      </c>
      <c r="H142" s="100">
        <v>18789.2</v>
      </c>
      <c r="I142" s="50" t="str">
        <f t="shared" si="8"/>
        <v>ห้างหุ้นส่วนจำกัด เดอะ สกาย ซิสเต็มส์,18789.2 บาท</v>
      </c>
      <c r="J142" s="99" t="s">
        <v>140</v>
      </c>
      <c r="K142" s="100">
        <v>18789.2</v>
      </c>
      <c r="L142" s="45" t="s">
        <v>27</v>
      </c>
      <c r="M142" s="101" t="s">
        <v>58</v>
      </c>
      <c r="N142" s="46" t="s">
        <v>211</v>
      </c>
    </row>
    <row r="143" spans="1:14" s="54" customFormat="1" ht="40.5" x14ac:dyDescent="0.5">
      <c r="A143" s="45">
        <v>70</v>
      </c>
      <c r="B143" s="46" t="s">
        <v>212</v>
      </c>
      <c r="C143" s="70">
        <v>3500</v>
      </c>
      <c r="D143" s="47">
        <f t="shared" si="6"/>
        <v>3500</v>
      </c>
      <c r="E143" s="79" t="s">
        <v>25</v>
      </c>
      <c r="F143" s="45" t="str">
        <f t="shared" si="7"/>
        <v>ร้านอาทรพาณิชย์,3477.5 บาท</v>
      </c>
      <c r="G143" s="99" t="s">
        <v>143</v>
      </c>
      <c r="H143" s="100">
        <v>3477.5</v>
      </c>
      <c r="I143" s="50" t="str">
        <f t="shared" si="8"/>
        <v>ร้านอาทรพาณิชย์,3477.5 บาท</v>
      </c>
      <c r="J143" s="99" t="s">
        <v>143</v>
      </c>
      <c r="K143" s="100">
        <v>3477.5</v>
      </c>
      <c r="L143" s="45" t="s">
        <v>27</v>
      </c>
      <c r="M143" s="101" t="s">
        <v>58</v>
      </c>
      <c r="N143" s="46" t="s">
        <v>213</v>
      </c>
    </row>
    <row r="144" spans="1:14" s="54" customFormat="1" ht="40.5" x14ac:dyDescent="0.5">
      <c r="A144" s="45">
        <v>71</v>
      </c>
      <c r="B144" s="46" t="s">
        <v>214</v>
      </c>
      <c r="C144" s="70">
        <v>24100</v>
      </c>
      <c r="D144" s="47">
        <f t="shared" si="6"/>
        <v>24100</v>
      </c>
      <c r="E144" s="79" t="s">
        <v>25</v>
      </c>
      <c r="F144" s="45" t="str">
        <f t="shared" si="7"/>
        <v>ร้านอาทรพาณิชย์,24042.9 บาท</v>
      </c>
      <c r="G144" s="99" t="s">
        <v>143</v>
      </c>
      <c r="H144" s="100">
        <v>24042.9</v>
      </c>
      <c r="I144" s="50" t="str">
        <f t="shared" si="8"/>
        <v>ร้านอาทรพาณิชย์,24042.9 บาท</v>
      </c>
      <c r="J144" s="99" t="s">
        <v>143</v>
      </c>
      <c r="K144" s="100">
        <v>24042.9</v>
      </c>
      <c r="L144" s="45" t="s">
        <v>27</v>
      </c>
      <c r="M144" s="101" t="s">
        <v>58</v>
      </c>
      <c r="N144" s="46" t="s">
        <v>215</v>
      </c>
    </row>
    <row r="145" spans="1:14" ht="20.25" x14ac:dyDescent="0.5">
      <c r="A145" s="45">
        <v>72</v>
      </c>
      <c r="B145" s="34" t="s">
        <v>216</v>
      </c>
      <c r="C145" s="65">
        <v>103240</v>
      </c>
      <c r="D145" s="35">
        <f t="shared" si="6"/>
        <v>103240</v>
      </c>
      <c r="E145" s="75" t="s">
        <v>25</v>
      </c>
      <c r="F145" s="33" t="str">
        <f t="shared" si="7"/>
        <v>ห้างหุ้นส่วนจำกัด เดอะ สกาย ซิสเต็มส์,103240 บาท</v>
      </c>
      <c r="G145" s="110" t="s">
        <v>140</v>
      </c>
      <c r="H145" s="58">
        <v>103240</v>
      </c>
      <c r="I145" s="38" t="str">
        <f t="shared" si="8"/>
        <v>ห้างหุ้นส่วนจำกัด เดอะ สกาย ซิสเต็มส์,103240 บาท</v>
      </c>
      <c r="J145" s="110" t="s">
        <v>140</v>
      </c>
      <c r="K145" s="58">
        <v>103240</v>
      </c>
      <c r="L145" s="33" t="s">
        <v>27</v>
      </c>
      <c r="M145" s="34" t="str">
        <f>+N145</f>
        <v>ใบสั่งซื้อ27/68 ลว. 17 กย. 68</v>
      </c>
      <c r="N145" s="34" t="s">
        <v>217</v>
      </c>
    </row>
    <row r="146" spans="1:14" ht="20.25" x14ac:dyDescent="0.5">
      <c r="A146" s="33"/>
      <c r="B146" s="34" t="s">
        <v>218</v>
      </c>
      <c r="C146" s="65"/>
      <c r="D146" s="35"/>
      <c r="E146" s="75"/>
      <c r="F146" s="36"/>
      <c r="G146" s="110"/>
      <c r="H146" s="58"/>
      <c r="I146" s="39"/>
      <c r="J146" s="110"/>
      <c r="K146" s="58"/>
      <c r="L146" s="33"/>
      <c r="M146" s="34"/>
      <c r="N146" s="34"/>
    </row>
    <row r="147" spans="1:14" ht="20.25" x14ac:dyDescent="0.5">
      <c r="A147" s="33"/>
      <c r="B147" s="34" t="s">
        <v>219</v>
      </c>
      <c r="C147" s="65"/>
      <c r="D147" s="35"/>
      <c r="E147" s="75"/>
      <c r="F147" s="36"/>
      <c r="G147" s="110"/>
      <c r="H147" s="58"/>
      <c r="I147" s="39"/>
      <c r="J147" s="110"/>
      <c r="K147" s="58"/>
      <c r="L147" s="33"/>
      <c r="M147" s="34"/>
      <c r="N147" s="34"/>
    </row>
    <row r="148" spans="1:14" s="54" customFormat="1" ht="20.25" x14ac:dyDescent="0.5">
      <c r="A148" s="45"/>
      <c r="B148" s="46" t="s">
        <v>220</v>
      </c>
      <c r="C148" s="70"/>
      <c r="D148" s="47"/>
      <c r="E148" s="79"/>
      <c r="F148" s="48"/>
      <c r="G148" s="99"/>
      <c r="H148" s="100"/>
      <c r="I148" s="51"/>
      <c r="J148" s="99"/>
      <c r="K148" s="100"/>
      <c r="L148" s="45"/>
      <c r="M148" s="46"/>
      <c r="N148" s="46"/>
    </row>
    <row r="149" spans="1:14" s="54" customFormat="1" ht="20.25" x14ac:dyDescent="0.5">
      <c r="A149" s="45">
        <v>73</v>
      </c>
      <c r="B149" s="46" t="s">
        <v>221</v>
      </c>
      <c r="C149" s="70">
        <v>38500</v>
      </c>
      <c r="D149" s="47">
        <f t="shared" ref="D149:D185" si="9">+C149</f>
        <v>38500</v>
      </c>
      <c r="E149" s="79" t="s">
        <v>25</v>
      </c>
      <c r="F149" s="45" t="str">
        <f t="shared" ref="F149:F181" si="10">+G149&amp;","&amp;H149&amp;" บาท"</f>
        <v>ห้างหุ้นส่วนจำกัด เดอะ สกาย ซิสเต็มส์,38500 บาท</v>
      </c>
      <c r="G149" s="99" t="s">
        <v>140</v>
      </c>
      <c r="H149" s="100">
        <v>38500</v>
      </c>
      <c r="I149" s="50" t="str">
        <f t="shared" ref="I149:I181" si="11">+J149&amp;","&amp;K149&amp;" บาท"</f>
        <v>ห้างหุ้นส่วนจำกัด เดอะ สกาย ซิสเต็มส์,38500 บาท</v>
      </c>
      <c r="J149" s="99" t="s">
        <v>140</v>
      </c>
      <c r="K149" s="100">
        <v>38500</v>
      </c>
      <c r="L149" s="45" t="s">
        <v>27</v>
      </c>
      <c r="M149" s="46" t="str">
        <f>+N149</f>
        <v>ใบสั่งซื้อ30/68 ลว. 17 กย. 68</v>
      </c>
      <c r="N149" s="46" t="s">
        <v>222</v>
      </c>
    </row>
    <row r="150" spans="1:14" s="54" customFormat="1" ht="40.5" x14ac:dyDescent="0.5">
      <c r="A150" s="45">
        <v>74</v>
      </c>
      <c r="B150" s="46" t="s">
        <v>223</v>
      </c>
      <c r="C150" s="70">
        <v>8500</v>
      </c>
      <c r="D150" s="47">
        <f t="shared" si="9"/>
        <v>8500</v>
      </c>
      <c r="E150" s="79" t="s">
        <v>25</v>
      </c>
      <c r="F150" s="45" t="str">
        <f t="shared" si="10"/>
        <v>ห้างหุ้นส่วนจำกัด เดอะ สกาย ซิสเต็มส์,8500 บาท</v>
      </c>
      <c r="G150" s="99" t="s">
        <v>140</v>
      </c>
      <c r="H150" s="100">
        <v>8500</v>
      </c>
      <c r="I150" s="50" t="str">
        <f t="shared" si="11"/>
        <v>ห้างหุ้นส่วนจำกัด เดอะ สกาย ซิสเต็มส์,8500 บาท</v>
      </c>
      <c r="J150" s="99" t="s">
        <v>140</v>
      </c>
      <c r="K150" s="100">
        <v>8500</v>
      </c>
      <c r="L150" s="45" t="s">
        <v>27</v>
      </c>
      <c r="M150" s="101" t="s">
        <v>58</v>
      </c>
      <c r="N150" s="46" t="s">
        <v>224</v>
      </c>
    </row>
    <row r="151" spans="1:14" s="54" customFormat="1" ht="20.25" x14ac:dyDescent="0.5">
      <c r="A151" s="45">
        <v>75</v>
      </c>
      <c r="B151" s="46" t="s">
        <v>225</v>
      </c>
      <c r="C151" s="70">
        <v>59400</v>
      </c>
      <c r="D151" s="47">
        <f t="shared" si="9"/>
        <v>59400</v>
      </c>
      <c r="E151" s="79" t="s">
        <v>25</v>
      </c>
      <c r="F151" s="45" t="str">
        <f t="shared" si="10"/>
        <v>ห้างหุ้นส่วนจำกัด เดอะ สกาย ซิสเต็มส์,59400 บาท</v>
      </c>
      <c r="G151" s="99" t="s">
        <v>140</v>
      </c>
      <c r="H151" s="100">
        <v>59400</v>
      </c>
      <c r="I151" s="50" t="str">
        <f t="shared" si="11"/>
        <v>ห้างหุ้นส่วนจำกัด เดอะ สกาย ซิสเต็มส์,59400 บาท</v>
      </c>
      <c r="J151" s="99" t="s">
        <v>140</v>
      </c>
      <c r="K151" s="100">
        <v>59400</v>
      </c>
      <c r="L151" s="45" t="s">
        <v>27</v>
      </c>
      <c r="M151" s="46" t="str">
        <f>+N151</f>
        <v>ใบสั่งซื้อ29/68 ลว. 17 กย. 68</v>
      </c>
      <c r="N151" s="46" t="s">
        <v>226</v>
      </c>
    </row>
    <row r="152" spans="1:14" s="54" customFormat="1" ht="40.5" x14ac:dyDescent="0.5">
      <c r="A152" s="45">
        <v>76</v>
      </c>
      <c r="B152" s="46" t="s">
        <v>227</v>
      </c>
      <c r="C152" s="70">
        <v>25000</v>
      </c>
      <c r="D152" s="47">
        <f t="shared" si="9"/>
        <v>25000</v>
      </c>
      <c r="E152" s="79" t="s">
        <v>25</v>
      </c>
      <c r="F152" s="45" t="str">
        <f t="shared" si="10"/>
        <v>ร้านอาทรพาณิชย์,24953.47 บาท</v>
      </c>
      <c r="G152" s="99" t="s">
        <v>143</v>
      </c>
      <c r="H152" s="100">
        <v>24953.47</v>
      </c>
      <c r="I152" s="50" t="str">
        <f t="shared" si="11"/>
        <v>ร้านอาทรพาณิชย์,24953.47 บาท</v>
      </c>
      <c r="J152" s="99" t="s">
        <v>143</v>
      </c>
      <c r="K152" s="100">
        <v>24953.47</v>
      </c>
      <c r="L152" s="45" t="s">
        <v>27</v>
      </c>
      <c r="M152" s="101" t="s">
        <v>58</v>
      </c>
      <c r="N152" s="46" t="s">
        <v>228</v>
      </c>
    </row>
    <row r="153" spans="1:14" s="54" customFormat="1" ht="20.25" x14ac:dyDescent="0.5">
      <c r="A153" s="45">
        <v>77</v>
      </c>
      <c r="B153" s="46" t="s">
        <v>229</v>
      </c>
      <c r="C153" s="70">
        <v>75000</v>
      </c>
      <c r="D153" s="47">
        <f t="shared" si="9"/>
        <v>75000</v>
      </c>
      <c r="E153" s="79" t="s">
        <v>25</v>
      </c>
      <c r="F153" s="45" t="str">
        <f t="shared" si="10"/>
        <v>ร้าน เอ.โอ.ดี ซัพพลาย,75000 บาท</v>
      </c>
      <c r="G153" s="99" t="s">
        <v>83</v>
      </c>
      <c r="H153" s="100">
        <v>75000</v>
      </c>
      <c r="I153" s="50" t="str">
        <f t="shared" si="11"/>
        <v>ร้าน เอ.โอ.ดี ซัพพลาย,75000 บาท</v>
      </c>
      <c r="J153" s="99" t="s">
        <v>83</v>
      </c>
      <c r="K153" s="100">
        <v>75000</v>
      </c>
      <c r="L153" s="45" t="s">
        <v>27</v>
      </c>
      <c r="M153" s="46" t="str">
        <f>+N153</f>
        <v>ใบสั่งซื้อ 28/68 ลว. 17 กย. 68</v>
      </c>
      <c r="N153" s="46" t="s">
        <v>230</v>
      </c>
    </row>
    <row r="154" spans="1:14" s="54" customFormat="1" ht="40.5" x14ac:dyDescent="0.5">
      <c r="A154" s="45">
        <v>78</v>
      </c>
      <c r="B154" s="46" t="s">
        <v>231</v>
      </c>
      <c r="C154" s="70">
        <v>21000</v>
      </c>
      <c r="D154" s="47">
        <f t="shared" si="9"/>
        <v>21000</v>
      </c>
      <c r="E154" s="79" t="s">
        <v>25</v>
      </c>
      <c r="F154" s="45" t="str">
        <f t="shared" si="10"/>
        <v>ร้านอาทรพาณิชย์,20415.6 บาท</v>
      </c>
      <c r="G154" s="99" t="s">
        <v>143</v>
      </c>
      <c r="H154" s="100">
        <v>20415.599999999999</v>
      </c>
      <c r="I154" s="50" t="str">
        <f t="shared" si="11"/>
        <v>ร้านอาทรพาณิชย์,20415.6 บาท</v>
      </c>
      <c r="J154" s="99" t="s">
        <v>143</v>
      </c>
      <c r="K154" s="100">
        <v>20415.599999999999</v>
      </c>
      <c r="L154" s="45" t="s">
        <v>27</v>
      </c>
      <c r="M154" s="101" t="s">
        <v>58</v>
      </c>
      <c r="N154" s="46" t="s">
        <v>232</v>
      </c>
    </row>
    <row r="155" spans="1:14" s="54" customFormat="1" ht="40.5" x14ac:dyDescent="0.5">
      <c r="A155" s="45">
        <v>79</v>
      </c>
      <c r="B155" s="46" t="s">
        <v>233</v>
      </c>
      <c r="C155" s="70">
        <v>26100</v>
      </c>
      <c r="D155" s="47">
        <f t="shared" si="9"/>
        <v>26100</v>
      </c>
      <c r="E155" s="79" t="s">
        <v>25</v>
      </c>
      <c r="F155" s="45" t="str">
        <f t="shared" si="10"/>
        <v>ร้านเอนกสเตชั่นเนอรี่,26035.24 บาท</v>
      </c>
      <c r="G155" s="99" t="s">
        <v>135</v>
      </c>
      <c r="H155" s="100">
        <v>26035.24</v>
      </c>
      <c r="I155" s="50" t="str">
        <f t="shared" si="11"/>
        <v>ร้านเอนกสเตชั่นเนอรี่,26035.24 บาท</v>
      </c>
      <c r="J155" s="99" t="s">
        <v>135</v>
      </c>
      <c r="K155" s="100">
        <v>26035.24</v>
      </c>
      <c r="L155" s="45" t="s">
        <v>27</v>
      </c>
      <c r="M155" s="101" t="s">
        <v>58</v>
      </c>
      <c r="N155" s="46" t="s">
        <v>234</v>
      </c>
    </row>
    <row r="156" spans="1:14" s="54" customFormat="1" ht="40.5" x14ac:dyDescent="0.5">
      <c r="A156" s="45">
        <v>80</v>
      </c>
      <c r="B156" s="46" t="s">
        <v>235</v>
      </c>
      <c r="C156" s="70">
        <v>91000</v>
      </c>
      <c r="D156" s="47">
        <f t="shared" si="9"/>
        <v>91000</v>
      </c>
      <c r="E156" s="79" t="s">
        <v>25</v>
      </c>
      <c r="F156" s="45" t="str">
        <f t="shared" si="10"/>
        <v>ร้านเอนกสเตชั่นเนอรี่,26035.24 บาท</v>
      </c>
      <c r="G156" s="99" t="s">
        <v>135</v>
      </c>
      <c r="H156" s="100">
        <v>26035.24</v>
      </c>
      <c r="I156" s="50" t="str">
        <f t="shared" si="11"/>
        <v>ร้านเอนกสเตชั่นเนอรี่,26035.24 บาท</v>
      </c>
      <c r="J156" s="99" t="s">
        <v>135</v>
      </c>
      <c r="K156" s="100">
        <v>26035.24</v>
      </c>
      <c r="L156" s="45" t="s">
        <v>27</v>
      </c>
      <c r="M156" s="101" t="s">
        <v>58</v>
      </c>
      <c r="N156" s="46" t="s">
        <v>236</v>
      </c>
    </row>
    <row r="157" spans="1:14" s="54" customFormat="1" ht="40.5" x14ac:dyDescent="0.5">
      <c r="A157" s="45">
        <v>81</v>
      </c>
      <c r="B157" s="46" t="s">
        <v>237</v>
      </c>
      <c r="C157" s="70">
        <v>19600</v>
      </c>
      <c r="D157" s="47">
        <f t="shared" si="9"/>
        <v>19600</v>
      </c>
      <c r="E157" s="79" t="s">
        <v>25</v>
      </c>
      <c r="F157" s="45" t="str">
        <f t="shared" si="10"/>
        <v>ห้างหุ้นส่วนจำกัด เดอะ สกาย ซิสเต็มส์,19581 บาท</v>
      </c>
      <c r="G157" s="99" t="s">
        <v>140</v>
      </c>
      <c r="H157" s="100">
        <v>19581</v>
      </c>
      <c r="I157" s="50" t="str">
        <f t="shared" si="11"/>
        <v>ห้างหุ้นส่วนจำกัด เดอะ สกาย ซิสเต็มส์,19581 บาท</v>
      </c>
      <c r="J157" s="99" t="s">
        <v>140</v>
      </c>
      <c r="K157" s="100">
        <v>19581</v>
      </c>
      <c r="L157" s="45" t="s">
        <v>27</v>
      </c>
      <c r="M157" s="101" t="s">
        <v>58</v>
      </c>
      <c r="N157" s="46" t="s">
        <v>238</v>
      </c>
    </row>
    <row r="158" spans="1:14" s="54" customFormat="1" ht="40.5" x14ac:dyDescent="0.5">
      <c r="A158" s="45">
        <v>82</v>
      </c>
      <c r="B158" s="46" t="s">
        <v>239</v>
      </c>
      <c r="C158" s="70">
        <v>1000</v>
      </c>
      <c r="D158" s="47">
        <f t="shared" si="9"/>
        <v>1000</v>
      </c>
      <c r="E158" s="79" t="s">
        <v>25</v>
      </c>
      <c r="F158" s="45" t="str">
        <f t="shared" si="10"/>
        <v>ห้างหุ้นส่วนจำกัด เดอะ สกาย ซิสเต็มส์,984.4 บาท</v>
      </c>
      <c r="G158" s="99" t="s">
        <v>140</v>
      </c>
      <c r="H158" s="100">
        <v>984.4</v>
      </c>
      <c r="I158" s="50" t="str">
        <f t="shared" si="11"/>
        <v>ห้างหุ้นส่วนจำกัด เดอะ สกาย ซิสเต็มส์,984.4 บาท</v>
      </c>
      <c r="J158" s="99" t="s">
        <v>140</v>
      </c>
      <c r="K158" s="100">
        <v>984.4</v>
      </c>
      <c r="L158" s="45" t="s">
        <v>27</v>
      </c>
      <c r="M158" s="101" t="s">
        <v>58</v>
      </c>
      <c r="N158" s="46" t="s">
        <v>240</v>
      </c>
    </row>
    <row r="159" spans="1:14" s="54" customFormat="1" ht="40.5" x14ac:dyDescent="0.5">
      <c r="A159" s="45">
        <v>83</v>
      </c>
      <c r="B159" s="46" t="s">
        <v>241</v>
      </c>
      <c r="C159" s="70">
        <v>57000</v>
      </c>
      <c r="D159" s="47">
        <f t="shared" si="9"/>
        <v>57000</v>
      </c>
      <c r="E159" s="79" t="s">
        <v>25</v>
      </c>
      <c r="F159" s="45" t="str">
        <f t="shared" si="10"/>
        <v>ร้านอาทรพาณิชย์,55725.6 บาท</v>
      </c>
      <c r="G159" s="99" t="s">
        <v>143</v>
      </c>
      <c r="H159" s="100">
        <v>55725.599999999999</v>
      </c>
      <c r="I159" s="50" t="str">
        <f t="shared" si="11"/>
        <v>ร้านอาทรพาณิชย์,55725.6 บาท</v>
      </c>
      <c r="J159" s="99" t="s">
        <v>143</v>
      </c>
      <c r="K159" s="100">
        <v>55725.599999999999</v>
      </c>
      <c r="L159" s="45" t="s">
        <v>27</v>
      </c>
      <c r="M159" s="101" t="s">
        <v>58</v>
      </c>
      <c r="N159" s="46" t="s">
        <v>242</v>
      </c>
    </row>
    <row r="160" spans="1:14" s="54" customFormat="1" ht="40.5" x14ac:dyDescent="0.5">
      <c r="A160" s="45">
        <v>84</v>
      </c>
      <c r="B160" s="46" t="s">
        <v>243</v>
      </c>
      <c r="C160" s="70">
        <v>9400</v>
      </c>
      <c r="D160" s="47">
        <f t="shared" si="9"/>
        <v>9400</v>
      </c>
      <c r="E160" s="79" t="s">
        <v>25</v>
      </c>
      <c r="F160" s="45" t="str">
        <f t="shared" si="10"/>
        <v>ร้านเอนกสเตชั่นเนอรี่,9313.28 บาท</v>
      </c>
      <c r="G160" s="99" t="s">
        <v>135</v>
      </c>
      <c r="H160" s="100">
        <v>9313.2800000000007</v>
      </c>
      <c r="I160" s="50" t="str">
        <f t="shared" si="11"/>
        <v>ร้านเอนกสเตชั่นเนอรี่,9313.28 บาท</v>
      </c>
      <c r="J160" s="99" t="s">
        <v>135</v>
      </c>
      <c r="K160" s="100">
        <v>9313.2800000000007</v>
      </c>
      <c r="L160" s="45" t="s">
        <v>27</v>
      </c>
      <c r="M160" s="101" t="s">
        <v>58</v>
      </c>
      <c r="N160" s="46" t="s">
        <v>244</v>
      </c>
    </row>
    <row r="161" spans="1:14" s="54" customFormat="1" ht="40.5" x14ac:dyDescent="0.5">
      <c r="A161" s="45">
        <v>85</v>
      </c>
      <c r="B161" s="46" t="s">
        <v>245</v>
      </c>
      <c r="C161" s="70">
        <v>51942.080000000002</v>
      </c>
      <c r="D161" s="47">
        <f t="shared" si="9"/>
        <v>51942.080000000002</v>
      </c>
      <c r="E161" s="79" t="s">
        <v>25</v>
      </c>
      <c r="F161" s="45" t="str">
        <f t="shared" si="10"/>
        <v>ห้างหุ้นส่วนจำกัด เดอะ สกาย ซิสเต็มส์,51942.08 บาท</v>
      </c>
      <c r="G161" s="99" t="s">
        <v>140</v>
      </c>
      <c r="H161" s="100">
        <v>51942.080000000002</v>
      </c>
      <c r="I161" s="50" t="str">
        <f t="shared" si="11"/>
        <v>ห้างหุ้นส่วนจำกัด เดอะ สกาย ซิสเต็มส์,51942.08 บาท</v>
      </c>
      <c r="J161" s="99" t="s">
        <v>140</v>
      </c>
      <c r="K161" s="100">
        <v>51942.080000000002</v>
      </c>
      <c r="L161" s="45" t="s">
        <v>27</v>
      </c>
      <c r="M161" s="101" t="s">
        <v>58</v>
      </c>
      <c r="N161" s="46" t="s">
        <v>246</v>
      </c>
    </row>
    <row r="162" spans="1:14" s="54" customFormat="1" ht="40.5" x14ac:dyDescent="0.5">
      <c r="A162" s="45">
        <v>86</v>
      </c>
      <c r="B162" s="46" t="s">
        <v>247</v>
      </c>
      <c r="C162" s="70">
        <v>10000</v>
      </c>
      <c r="D162" s="47">
        <f t="shared" si="9"/>
        <v>10000</v>
      </c>
      <c r="E162" s="79" t="s">
        <v>25</v>
      </c>
      <c r="F162" s="45" t="str">
        <f t="shared" si="10"/>
        <v>ร้าน เอ.โอ.ดี ซัพพลาย,10000 บาท</v>
      </c>
      <c r="G162" s="99" t="s">
        <v>83</v>
      </c>
      <c r="H162" s="100">
        <v>10000</v>
      </c>
      <c r="I162" s="50" t="str">
        <f t="shared" si="11"/>
        <v>ร้าน เอ.โอ.ดี ซัพพลาย,10000 บาท</v>
      </c>
      <c r="J162" s="99" t="s">
        <v>83</v>
      </c>
      <c r="K162" s="100">
        <v>10000</v>
      </c>
      <c r="L162" s="45" t="s">
        <v>27</v>
      </c>
      <c r="M162" s="101" t="s">
        <v>58</v>
      </c>
      <c r="N162" s="46" t="s">
        <v>248</v>
      </c>
    </row>
    <row r="163" spans="1:14" s="54" customFormat="1" ht="40.5" x14ac:dyDescent="0.5">
      <c r="A163" s="45">
        <v>87</v>
      </c>
      <c r="B163" s="46" t="s">
        <v>249</v>
      </c>
      <c r="C163" s="70">
        <v>2800</v>
      </c>
      <c r="D163" s="47">
        <f t="shared" si="9"/>
        <v>2800</v>
      </c>
      <c r="E163" s="79" t="s">
        <v>25</v>
      </c>
      <c r="F163" s="45" t="str">
        <f t="shared" si="10"/>
        <v>ร้านเอนกสเตชั่นเนอรี่,2782 บาท</v>
      </c>
      <c r="G163" s="99" t="s">
        <v>135</v>
      </c>
      <c r="H163" s="100">
        <v>2782</v>
      </c>
      <c r="I163" s="50" t="str">
        <f t="shared" si="11"/>
        <v>ร้านเอนกสเตชั่นเนอรี่,2782 บาท</v>
      </c>
      <c r="J163" s="99" t="s">
        <v>135</v>
      </c>
      <c r="K163" s="100">
        <v>2782</v>
      </c>
      <c r="L163" s="45" t="s">
        <v>27</v>
      </c>
      <c r="M163" s="101" t="s">
        <v>58</v>
      </c>
      <c r="N163" s="46" t="s">
        <v>250</v>
      </c>
    </row>
    <row r="164" spans="1:14" s="54" customFormat="1" ht="40.5" x14ac:dyDescent="0.5">
      <c r="A164" s="45">
        <v>88</v>
      </c>
      <c r="B164" s="46" t="s">
        <v>251</v>
      </c>
      <c r="C164" s="70">
        <v>8400</v>
      </c>
      <c r="D164" s="47">
        <f t="shared" si="9"/>
        <v>8400</v>
      </c>
      <c r="E164" s="79" t="s">
        <v>25</v>
      </c>
      <c r="F164" s="45" t="str">
        <f t="shared" si="10"/>
        <v>ร้าน เอ.โอ.ดี ซัพพลาย,8400 บาท</v>
      </c>
      <c r="G164" s="99" t="s">
        <v>83</v>
      </c>
      <c r="H164" s="100">
        <v>8400</v>
      </c>
      <c r="I164" s="50" t="str">
        <f t="shared" si="11"/>
        <v>ร้าน เอ.โอ.ดี ซัพพลาย,8400 บาท</v>
      </c>
      <c r="J164" s="99" t="s">
        <v>83</v>
      </c>
      <c r="K164" s="100">
        <v>8400</v>
      </c>
      <c r="L164" s="45" t="s">
        <v>27</v>
      </c>
      <c r="M164" s="101" t="s">
        <v>58</v>
      </c>
      <c r="N164" s="46" t="s">
        <v>252</v>
      </c>
    </row>
    <row r="165" spans="1:14" s="54" customFormat="1" ht="40.5" x14ac:dyDescent="0.5">
      <c r="A165" s="45">
        <v>89</v>
      </c>
      <c r="B165" s="46" t="s">
        <v>253</v>
      </c>
      <c r="C165" s="70">
        <v>1200</v>
      </c>
      <c r="D165" s="47">
        <f t="shared" si="9"/>
        <v>1200</v>
      </c>
      <c r="E165" s="79" t="s">
        <v>25</v>
      </c>
      <c r="F165" s="45" t="str">
        <f t="shared" si="10"/>
        <v>ร้าน เอ.โอ.ดี ซัพพลาย,1200 บาท</v>
      </c>
      <c r="G165" s="99" t="s">
        <v>83</v>
      </c>
      <c r="H165" s="100">
        <v>1200</v>
      </c>
      <c r="I165" s="50" t="str">
        <f t="shared" si="11"/>
        <v>ร้าน เอ.โอ.ดี ซัพพลาย,1200 บาท</v>
      </c>
      <c r="J165" s="99" t="s">
        <v>83</v>
      </c>
      <c r="K165" s="100">
        <v>1200</v>
      </c>
      <c r="L165" s="45" t="s">
        <v>27</v>
      </c>
      <c r="M165" s="101" t="s">
        <v>58</v>
      </c>
      <c r="N165" s="46" t="s">
        <v>254</v>
      </c>
    </row>
    <row r="166" spans="1:14" ht="20.25" x14ac:dyDescent="0.5">
      <c r="A166" s="45">
        <v>90</v>
      </c>
      <c r="B166" s="34" t="s">
        <v>255</v>
      </c>
      <c r="C166" s="65">
        <v>62700</v>
      </c>
      <c r="D166" s="35">
        <f t="shared" si="9"/>
        <v>62700</v>
      </c>
      <c r="E166" s="75" t="s">
        <v>25</v>
      </c>
      <c r="F166" s="33" t="str">
        <f t="shared" si="10"/>
        <v>ห้างหุ้นส่วนจำกัด เดอะ สกาย ซิสเต็มส์,62700 บาท</v>
      </c>
      <c r="G166" s="110" t="s">
        <v>140</v>
      </c>
      <c r="H166" s="58">
        <v>62700</v>
      </c>
      <c r="I166" s="39" t="str">
        <f t="shared" si="11"/>
        <v>ห้างหุ้นส่วนจำกัด เดอะ สกาย ซิสเต็มส์,62700 บาท</v>
      </c>
      <c r="J166" s="110" t="s">
        <v>140</v>
      </c>
      <c r="K166" s="58">
        <v>62700</v>
      </c>
      <c r="L166" s="33" t="s">
        <v>27</v>
      </c>
      <c r="M166" s="34" t="str">
        <f>+N166</f>
        <v>ใบสั่งซื้อ32/68 ลว. 22 กย. 68</v>
      </c>
      <c r="N166" s="34" t="s">
        <v>256</v>
      </c>
    </row>
    <row r="167" spans="1:14" ht="20.25" x14ac:dyDescent="0.5">
      <c r="A167" s="33"/>
      <c r="B167" s="34" t="s">
        <v>257</v>
      </c>
      <c r="C167" s="65"/>
      <c r="D167" s="35"/>
      <c r="E167" s="75"/>
      <c r="F167" s="33"/>
      <c r="G167" s="110"/>
      <c r="H167" s="58"/>
      <c r="I167" s="38"/>
      <c r="J167" s="110"/>
      <c r="K167" s="58"/>
      <c r="L167" s="33"/>
      <c r="M167" s="34"/>
      <c r="N167" s="34"/>
    </row>
    <row r="168" spans="1:14" ht="20.25" x14ac:dyDescent="0.5">
      <c r="A168" s="33"/>
      <c r="B168" s="34" t="s">
        <v>258</v>
      </c>
      <c r="C168" s="65"/>
      <c r="D168" s="35"/>
      <c r="E168" s="75"/>
      <c r="F168" s="33"/>
      <c r="G168" s="110"/>
      <c r="H168" s="58"/>
      <c r="I168" s="38"/>
      <c r="J168" s="110"/>
      <c r="K168" s="58"/>
      <c r="L168" s="33"/>
      <c r="M168" s="34"/>
      <c r="N168" s="34"/>
    </row>
    <row r="169" spans="1:14" s="54" customFormat="1" ht="20.25" x14ac:dyDescent="0.5">
      <c r="A169" s="45"/>
      <c r="B169" s="46" t="s">
        <v>259</v>
      </c>
      <c r="C169" s="70"/>
      <c r="D169" s="47"/>
      <c r="E169" s="79"/>
      <c r="F169" s="45"/>
      <c r="G169" s="99"/>
      <c r="H169" s="100"/>
      <c r="I169" s="50"/>
      <c r="J169" s="99"/>
      <c r="K169" s="100"/>
      <c r="L169" s="45"/>
      <c r="M169" s="46"/>
      <c r="N169" s="46"/>
    </row>
    <row r="170" spans="1:14" ht="20.25" x14ac:dyDescent="0.5">
      <c r="A170" s="33">
        <v>91</v>
      </c>
      <c r="B170" s="34" t="s">
        <v>260</v>
      </c>
      <c r="C170" s="65">
        <v>321000</v>
      </c>
      <c r="D170" s="35">
        <f t="shared" si="9"/>
        <v>321000</v>
      </c>
      <c r="E170" s="75" t="s">
        <v>25</v>
      </c>
      <c r="F170" s="33" t="str">
        <f t="shared" si="10"/>
        <v>บริษัท จัสมิน จีนิค จำกัด,321000 บาท</v>
      </c>
      <c r="G170" s="110" t="s">
        <v>168</v>
      </c>
      <c r="H170" s="58">
        <v>321000</v>
      </c>
      <c r="I170" s="38" t="str">
        <f t="shared" si="11"/>
        <v>บริษัท จัสมิน จีนิค จำกัด,321000 บาท</v>
      </c>
      <c r="J170" s="110" t="s">
        <v>168</v>
      </c>
      <c r="K170" s="58">
        <v>321000</v>
      </c>
      <c r="L170" s="33" t="s">
        <v>27</v>
      </c>
      <c r="M170" s="34" t="str">
        <f>+N170</f>
        <v>ใบสั่งซื้อ.33/68 ลว. 22 กย. 68</v>
      </c>
      <c r="N170" s="34" t="s">
        <v>261</v>
      </c>
    </row>
    <row r="171" spans="1:14" ht="20.25" x14ac:dyDescent="0.5">
      <c r="A171" s="33"/>
      <c r="B171" s="34" t="s">
        <v>262</v>
      </c>
      <c r="C171" s="65"/>
      <c r="D171" s="35"/>
      <c r="E171" s="75"/>
      <c r="F171" s="33"/>
      <c r="G171" s="110"/>
      <c r="H171" s="58"/>
      <c r="I171" s="38"/>
      <c r="J171" s="110"/>
      <c r="K171" s="58"/>
      <c r="L171" s="33"/>
      <c r="M171" s="34"/>
      <c r="N171" s="34"/>
    </row>
    <row r="172" spans="1:14" ht="20.25" x14ac:dyDescent="0.5">
      <c r="A172" s="33"/>
      <c r="B172" s="34" t="s">
        <v>263</v>
      </c>
      <c r="C172" s="65"/>
      <c r="D172" s="35"/>
      <c r="E172" s="75"/>
      <c r="F172" s="33"/>
      <c r="G172" s="110"/>
      <c r="H172" s="58"/>
      <c r="I172" s="38"/>
      <c r="J172" s="110"/>
      <c r="K172" s="58"/>
      <c r="L172" s="33"/>
      <c r="M172" s="34"/>
      <c r="N172" s="34"/>
    </row>
    <row r="173" spans="1:14" s="54" customFormat="1" ht="20.25" x14ac:dyDescent="0.5">
      <c r="A173" s="45"/>
      <c r="B173" s="46" t="s">
        <v>264</v>
      </c>
      <c r="C173" s="70"/>
      <c r="D173" s="47"/>
      <c r="E173" s="79"/>
      <c r="F173" s="45"/>
      <c r="G173" s="99"/>
      <c r="H173" s="100"/>
      <c r="I173" s="50"/>
      <c r="J173" s="99"/>
      <c r="K173" s="100"/>
      <c r="L173" s="45"/>
      <c r="M173" s="46"/>
      <c r="N173" s="46"/>
    </row>
    <row r="174" spans="1:14" s="54" customFormat="1" ht="40.5" x14ac:dyDescent="0.5">
      <c r="A174" s="45">
        <v>92</v>
      </c>
      <c r="B174" s="46" t="s">
        <v>265</v>
      </c>
      <c r="C174" s="70">
        <v>43100</v>
      </c>
      <c r="D174" s="47">
        <f t="shared" si="9"/>
        <v>43100</v>
      </c>
      <c r="E174" s="79" t="s">
        <v>25</v>
      </c>
      <c r="F174" s="45" t="str">
        <f t="shared" si="10"/>
        <v>ห้างหุ้นส่วนจำกัด เดอะ สกาย ซิสเต็มส์,43078.2 บาท</v>
      </c>
      <c r="G174" s="99" t="s">
        <v>140</v>
      </c>
      <c r="H174" s="100">
        <v>43078.2</v>
      </c>
      <c r="I174" s="50" t="str">
        <f t="shared" si="11"/>
        <v>ห้างหุ้นส่วนจำกัด เดอะ สกาย ซิสเต็มส์,43078.2 บาท</v>
      </c>
      <c r="J174" s="99" t="s">
        <v>140</v>
      </c>
      <c r="K174" s="100">
        <v>43078.2</v>
      </c>
      <c r="L174" s="45" t="s">
        <v>27</v>
      </c>
      <c r="M174" s="101" t="s">
        <v>58</v>
      </c>
      <c r="N174" s="46" t="s">
        <v>266</v>
      </c>
    </row>
    <row r="175" spans="1:14" s="54" customFormat="1" ht="40.5" x14ac:dyDescent="0.5">
      <c r="A175" s="45">
        <v>93</v>
      </c>
      <c r="B175" s="46" t="s">
        <v>267</v>
      </c>
      <c r="C175" s="70">
        <v>70500</v>
      </c>
      <c r="D175" s="47">
        <f t="shared" si="9"/>
        <v>70500</v>
      </c>
      <c r="E175" s="79" t="s">
        <v>25</v>
      </c>
      <c r="F175" s="45" t="str">
        <f t="shared" si="10"/>
        <v>ร้านอาทรพาณิชย์,70491.6 บาท</v>
      </c>
      <c r="G175" s="99" t="s">
        <v>143</v>
      </c>
      <c r="H175" s="100">
        <v>70491.600000000006</v>
      </c>
      <c r="I175" s="50" t="str">
        <f t="shared" si="11"/>
        <v>ร้านอาทรพาณิชย์,70491.6 บาท</v>
      </c>
      <c r="J175" s="99" t="s">
        <v>143</v>
      </c>
      <c r="K175" s="100">
        <v>70491.600000000006</v>
      </c>
      <c r="L175" s="45" t="s">
        <v>27</v>
      </c>
      <c r="M175" s="101" t="s">
        <v>58</v>
      </c>
      <c r="N175" s="46" t="s">
        <v>268</v>
      </c>
    </row>
    <row r="176" spans="1:14" s="54" customFormat="1" ht="40.5" x14ac:dyDescent="0.5">
      <c r="A176" s="45">
        <v>94</v>
      </c>
      <c r="B176" s="46" t="s">
        <v>269</v>
      </c>
      <c r="C176" s="70">
        <v>13200</v>
      </c>
      <c r="D176" s="47">
        <f t="shared" si="9"/>
        <v>13200</v>
      </c>
      <c r="E176" s="79" t="s">
        <v>25</v>
      </c>
      <c r="F176" s="45" t="str">
        <f t="shared" si="10"/>
        <v>ห้างหุ้นส่วนจำกัด เดอะ สกาย ซิสเต็มส์,13107.5 บาท</v>
      </c>
      <c r="G176" s="99" t="s">
        <v>140</v>
      </c>
      <c r="H176" s="100">
        <v>13107.5</v>
      </c>
      <c r="I176" s="50" t="str">
        <f t="shared" si="11"/>
        <v>ห้างหุ้นส่วนจำกัด เดอะ สกาย ซิสเต็มส์,13107.5 บาท</v>
      </c>
      <c r="J176" s="99" t="s">
        <v>140</v>
      </c>
      <c r="K176" s="100">
        <v>13107.5</v>
      </c>
      <c r="L176" s="45" t="s">
        <v>27</v>
      </c>
      <c r="M176" s="101" t="s">
        <v>58</v>
      </c>
      <c r="N176" s="46" t="s">
        <v>270</v>
      </c>
    </row>
    <row r="177" spans="1:14" s="54" customFormat="1" ht="20.25" hidden="1" x14ac:dyDescent="0.5">
      <c r="A177" s="45">
        <v>95</v>
      </c>
      <c r="B177" s="46" t="s">
        <v>271</v>
      </c>
      <c r="C177" s="70">
        <v>33009</v>
      </c>
      <c r="D177" s="47">
        <f t="shared" si="9"/>
        <v>33009</v>
      </c>
      <c r="E177" s="79" t="s">
        <v>25</v>
      </c>
      <c r="F177" s="45"/>
      <c r="G177" s="99"/>
      <c r="H177" s="100"/>
      <c r="I177" s="50"/>
      <c r="J177" s="99"/>
      <c r="K177" s="100"/>
      <c r="L177" s="45"/>
      <c r="M177" s="46"/>
      <c r="N177" s="46"/>
    </row>
    <row r="178" spans="1:14" s="54" customFormat="1" ht="40.5" x14ac:dyDescent="0.5">
      <c r="A178" s="45">
        <v>96</v>
      </c>
      <c r="B178" s="46" t="s">
        <v>272</v>
      </c>
      <c r="C178" s="70">
        <v>36759.85</v>
      </c>
      <c r="D178" s="47">
        <f t="shared" si="9"/>
        <v>36759.85</v>
      </c>
      <c r="E178" s="45" t="s">
        <v>25</v>
      </c>
      <c r="F178" s="45" t="str">
        <f t="shared" si="10"/>
        <v>ห้างหุ้นส่วนจำกัด เดอะ สกาย ซิสเต็มส์,36759.85 บาท</v>
      </c>
      <c r="G178" s="99" t="s">
        <v>140</v>
      </c>
      <c r="H178" s="100">
        <v>36759.85</v>
      </c>
      <c r="I178" s="50" t="str">
        <f t="shared" si="11"/>
        <v>ห้างหุ้นส่วนจำกัด เดอะ สกาย ซิสเต็มส์,36759.85 บาท</v>
      </c>
      <c r="J178" s="99" t="s">
        <v>140</v>
      </c>
      <c r="K178" s="100">
        <v>36759.85</v>
      </c>
      <c r="L178" s="45" t="s">
        <v>27</v>
      </c>
      <c r="M178" s="101" t="s">
        <v>58</v>
      </c>
      <c r="N178" s="46" t="s">
        <v>273</v>
      </c>
    </row>
    <row r="179" spans="1:14" s="54" customFormat="1" ht="40.5" x14ac:dyDescent="0.5">
      <c r="A179" s="45">
        <v>97</v>
      </c>
      <c r="B179" s="46" t="s">
        <v>274</v>
      </c>
      <c r="C179" s="70">
        <v>5570</v>
      </c>
      <c r="D179" s="47">
        <f t="shared" si="9"/>
        <v>5570</v>
      </c>
      <c r="E179" s="79" t="s">
        <v>25</v>
      </c>
      <c r="F179" s="45" t="str">
        <f t="shared" si="10"/>
        <v>ห้างหุ้นส่วนจำกัด เดอะ สกาย ซิสเต็มส์,5564 บาท</v>
      </c>
      <c r="G179" s="99" t="s">
        <v>140</v>
      </c>
      <c r="H179" s="100">
        <v>5564</v>
      </c>
      <c r="I179" s="50" t="str">
        <f t="shared" si="11"/>
        <v>ห้างหุ้นส่วนจำกัด เดอะ สกาย ซิสเต็มส์,5564 บาท</v>
      </c>
      <c r="J179" s="99" t="s">
        <v>140</v>
      </c>
      <c r="K179" s="100">
        <v>5564</v>
      </c>
      <c r="L179" s="45" t="s">
        <v>27</v>
      </c>
      <c r="M179" s="101" t="s">
        <v>58</v>
      </c>
      <c r="N179" s="46" t="s">
        <v>275</v>
      </c>
    </row>
    <row r="180" spans="1:14" s="54" customFormat="1" ht="40.5" x14ac:dyDescent="0.5">
      <c r="A180" s="45">
        <v>98</v>
      </c>
      <c r="B180" s="46" t="s">
        <v>276</v>
      </c>
      <c r="C180" s="70">
        <v>3850</v>
      </c>
      <c r="D180" s="47">
        <f t="shared" si="9"/>
        <v>3850</v>
      </c>
      <c r="E180" s="79" t="s">
        <v>25</v>
      </c>
      <c r="F180" s="45" t="str">
        <f t="shared" si="10"/>
        <v>ร้าน เอ.โอ.ดี ซัพพลาย,3775 บาท</v>
      </c>
      <c r="G180" s="99" t="s">
        <v>83</v>
      </c>
      <c r="H180" s="100">
        <v>3775</v>
      </c>
      <c r="I180" s="50" t="str">
        <f t="shared" si="11"/>
        <v>ร้าน เอ.โอ.ดี ซัพพลาย,3775 บาท</v>
      </c>
      <c r="J180" s="99" t="s">
        <v>83</v>
      </c>
      <c r="K180" s="100">
        <v>3775</v>
      </c>
      <c r="L180" s="45" t="s">
        <v>27</v>
      </c>
      <c r="M180" s="101" t="s">
        <v>58</v>
      </c>
      <c r="N180" s="46" t="s">
        <v>277</v>
      </c>
    </row>
    <row r="181" spans="1:14" s="54" customFormat="1" ht="40.5" x14ac:dyDescent="0.5">
      <c r="A181" s="45">
        <v>99</v>
      </c>
      <c r="B181" s="46" t="s">
        <v>278</v>
      </c>
      <c r="C181" s="70">
        <v>1600</v>
      </c>
      <c r="D181" s="47">
        <f t="shared" si="9"/>
        <v>1600</v>
      </c>
      <c r="E181" s="79" t="s">
        <v>25</v>
      </c>
      <c r="F181" s="45" t="str">
        <f t="shared" si="10"/>
        <v>บริษัท ธีร์ บิสิเนส จำกัด,1600 บาท</v>
      </c>
      <c r="G181" s="99" t="s">
        <v>279</v>
      </c>
      <c r="H181" s="100">
        <v>1600</v>
      </c>
      <c r="I181" s="50" t="str">
        <f t="shared" si="11"/>
        <v>บริษัท ธีร์ บิสิเนส จำกัด,1600 บาท</v>
      </c>
      <c r="J181" s="99" t="s">
        <v>279</v>
      </c>
      <c r="K181" s="100">
        <v>1600</v>
      </c>
      <c r="L181" s="45" t="s">
        <v>27</v>
      </c>
      <c r="M181" s="101" t="s">
        <v>58</v>
      </c>
      <c r="N181" s="46" t="s">
        <v>280</v>
      </c>
    </row>
    <row r="182" spans="1:14" s="7" customFormat="1" ht="40.5" x14ac:dyDescent="0.5">
      <c r="A182" s="48">
        <v>100</v>
      </c>
      <c r="B182" s="102" t="s">
        <v>281</v>
      </c>
      <c r="C182" s="103">
        <v>3772.9</v>
      </c>
      <c r="D182" s="104">
        <v>3772.9</v>
      </c>
      <c r="E182" s="105" t="s">
        <v>25</v>
      </c>
      <c r="F182" s="48" t="s">
        <v>282</v>
      </c>
      <c r="G182" s="106" t="s">
        <v>140</v>
      </c>
      <c r="H182" s="107">
        <v>3723.6</v>
      </c>
      <c r="I182" s="51" t="s">
        <v>282</v>
      </c>
      <c r="J182" s="110" t="s">
        <v>140</v>
      </c>
      <c r="K182" s="58">
        <v>3723.6</v>
      </c>
      <c r="L182" s="45" t="s">
        <v>27</v>
      </c>
      <c r="M182" s="101" t="s">
        <v>58</v>
      </c>
      <c r="N182" s="34"/>
    </row>
    <row r="183" spans="1:14" s="7" customFormat="1" ht="30.75" customHeight="1" x14ac:dyDescent="0.5">
      <c r="A183" s="48">
        <v>101</v>
      </c>
      <c r="B183" s="102" t="s">
        <v>283</v>
      </c>
      <c r="C183" s="103">
        <v>150000</v>
      </c>
      <c r="D183" s="104">
        <v>150000</v>
      </c>
      <c r="E183" s="105" t="s">
        <v>25</v>
      </c>
      <c r="F183" s="48" t="s">
        <v>284</v>
      </c>
      <c r="G183" s="106" t="s">
        <v>285</v>
      </c>
      <c r="H183" s="107">
        <v>150000</v>
      </c>
      <c r="I183" s="51" t="s">
        <v>284</v>
      </c>
      <c r="J183" s="110" t="s">
        <v>285</v>
      </c>
      <c r="K183" s="58">
        <v>150000</v>
      </c>
      <c r="L183" s="45" t="s">
        <v>27</v>
      </c>
      <c r="M183" s="101" t="s">
        <v>286</v>
      </c>
      <c r="N183" s="34" t="s">
        <v>287</v>
      </c>
    </row>
    <row r="184" spans="1:14" s="7" customFormat="1" ht="40.5" x14ac:dyDescent="0.5">
      <c r="A184" s="48">
        <v>102</v>
      </c>
      <c r="B184" s="102" t="s">
        <v>164</v>
      </c>
      <c r="C184" s="103">
        <v>7000</v>
      </c>
      <c r="D184" s="104">
        <v>7000</v>
      </c>
      <c r="E184" s="105" t="s">
        <v>25</v>
      </c>
      <c r="F184" s="48" t="s">
        <v>288</v>
      </c>
      <c r="G184" s="106" t="s">
        <v>165</v>
      </c>
      <c r="H184" s="107">
        <v>7000</v>
      </c>
      <c r="I184" s="51" t="s">
        <v>288</v>
      </c>
      <c r="J184" s="110"/>
      <c r="K184" s="58"/>
      <c r="L184" s="45" t="s">
        <v>27</v>
      </c>
      <c r="M184" s="101" t="s">
        <v>58</v>
      </c>
      <c r="N184" s="34"/>
    </row>
    <row r="187" spans="1:14" s="7" customFormat="1" x14ac:dyDescent="0.5">
      <c r="A187" s="111"/>
      <c r="E187" s="111"/>
      <c r="L187" s="111"/>
    </row>
    <row r="188" spans="1:14" s="7" customFormat="1" x14ac:dyDescent="0.5">
      <c r="A188" s="111"/>
      <c r="E188" s="111"/>
      <c r="L188" s="111"/>
    </row>
    <row r="189" spans="1:14" s="7" customFormat="1" x14ac:dyDescent="0.5">
      <c r="A189" s="111"/>
      <c r="E189" s="111"/>
      <c r="L189" s="111"/>
    </row>
    <row r="190" spans="1:14" s="7" customFormat="1" x14ac:dyDescent="0.5">
      <c r="A190" s="111"/>
      <c r="E190" s="111"/>
      <c r="L190" s="111"/>
    </row>
    <row r="191" spans="1:14" s="7" customFormat="1" x14ac:dyDescent="0.5">
      <c r="A191" s="111"/>
      <c r="E191" s="111"/>
      <c r="L191" s="111"/>
    </row>
    <row r="192" spans="1:14" s="7" customFormat="1" x14ac:dyDescent="0.5">
      <c r="A192" s="111"/>
      <c r="E192" s="111"/>
      <c r="L192" s="111"/>
    </row>
    <row r="1048520" spans="1:13" s="7" customFormat="1" ht="40.5" x14ac:dyDescent="0.5">
      <c r="A1048520" s="111"/>
      <c r="E1048520" s="111"/>
      <c r="L1048520" s="111"/>
      <c r="M1048520" s="101" t="s">
        <v>58</v>
      </c>
    </row>
  </sheetData>
  <mergeCells count="32">
    <mergeCell ref="M94:M96"/>
    <mergeCell ref="M97:M99"/>
    <mergeCell ref="M100:M102"/>
    <mergeCell ref="M103:M105"/>
    <mergeCell ref="M76:M78"/>
    <mergeCell ref="M79:M81"/>
    <mergeCell ref="M82:M84"/>
    <mergeCell ref="M85:M87"/>
    <mergeCell ref="M88:M90"/>
    <mergeCell ref="M91:M93"/>
    <mergeCell ref="M59:M61"/>
    <mergeCell ref="M62:M64"/>
    <mergeCell ref="M65:M67"/>
    <mergeCell ref="M68:M69"/>
    <mergeCell ref="M70:M72"/>
    <mergeCell ref="M73:M75"/>
    <mergeCell ref="M26:M28"/>
    <mergeCell ref="B32:B33"/>
    <mergeCell ref="M44:M46"/>
    <mergeCell ref="M47:M49"/>
    <mergeCell ref="M53:M55"/>
    <mergeCell ref="M56:M58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43" right="0.24" top="0.45" bottom="0.33" header="0.3" footer="0.3"/>
  <pageSetup paperSize="9" scale="29" fitToHeight="0" orientation="landscape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ก.ย.68    </vt:lpstr>
      <vt:lpstr>'ก.ย.68    '!Print_Area</vt:lpstr>
      <vt:lpstr>'ก.ย.68   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cp:lastPrinted>2026-06-30T05:06:52Z</cp:lastPrinted>
  <dcterms:created xsi:type="dcterms:W3CDTF">2026-06-30T05:06:44Z</dcterms:created>
  <dcterms:modified xsi:type="dcterms:W3CDTF">2026-06-30T05:07:20Z</dcterms:modified>
</cp:coreProperties>
</file>