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514C68AB-FC0B-4DFB-A8A8-E60A69DFCD29}" xr6:coauthVersionLast="47" xr6:coauthVersionMax="47" xr10:uidLastSave="{00000000-0000-0000-0000-000000000000}"/>
  <bookViews>
    <workbookView xWindow="-120" yWindow="-120" windowWidth="29040" windowHeight="15720" xr2:uid="{07BA33B5-25E3-442E-A8DE-A0115824BF47}"/>
  </bookViews>
  <sheets>
    <sheet name="ส.ค. 68   " sheetId="1" r:id="rId1"/>
  </sheets>
  <definedNames>
    <definedName name="_xlnm.Print_Area" localSheetId="0">'ส.ค. 68   '!$A$1:$N$160</definedName>
    <definedName name="_xlnm.Print_Titles" localSheetId="0">'ส.ค. 68  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5" i="1" l="1"/>
  <c r="F165" i="1"/>
  <c r="D165" i="1"/>
  <c r="I161" i="1"/>
  <c r="F161" i="1"/>
  <c r="D161" i="1"/>
  <c r="F158" i="1"/>
  <c r="D158" i="1"/>
  <c r="F157" i="1"/>
  <c r="D157" i="1"/>
  <c r="I156" i="1"/>
  <c r="F156" i="1"/>
  <c r="D156" i="1"/>
  <c r="I155" i="1"/>
  <c r="F155" i="1"/>
  <c r="D155" i="1"/>
  <c r="I154" i="1"/>
  <c r="F154" i="1"/>
  <c r="D154" i="1"/>
  <c r="I153" i="1"/>
  <c r="F153" i="1"/>
  <c r="D153" i="1"/>
  <c r="I152" i="1"/>
  <c r="F152" i="1"/>
  <c r="D152" i="1"/>
  <c r="I151" i="1"/>
  <c r="F151" i="1"/>
  <c r="D151" i="1"/>
  <c r="I150" i="1"/>
  <c r="F150" i="1"/>
  <c r="D150" i="1"/>
  <c r="I149" i="1"/>
  <c r="F149" i="1"/>
  <c r="D149" i="1"/>
  <c r="I148" i="1"/>
  <c r="F148" i="1"/>
  <c r="D148" i="1"/>
  <c r="I147" i="1"/>
  <c r="F147" i="1"/>
  <c r="D147" i="1"/>
  <c r="I146" i="1"/>
  <c r="F146" i="1"/>
  <c r="D146" i="1"/>
  <c r="I145" i="1"/>
  <c r="F145" i="1"/>
  <c r="D145" i="1"/>
  <c r="I144" i="1"/>
  <c r="F144" i="1"/>
  <c r="I143" i="1"/>
  <c r="F143" i="1"/>
  <c r="D143" i="1"/>
  <c r="I142" i="1"/>
  <c r="F142" i="1"/>
  <c r="D142" i="1"/>
  <c r="I141" i="1"/>
  <c r="F141" i="1"/>
  <c r="D141" i="1"/>
  <c r="I140" i="1"/>
  <c r="F140" i="1"/>
  <c r="D140" i="1"/>
  <c r="I139" i="1"/>
  <c r="F139" i="1"/>
  <c r="D139" i="1"/>
  <c r="I138" i="1"/>
  <c r="F138" i="1"/>
  <c r="D138" i="1"/>
  <c r="I137" i="1"/>
  <c r="F137" i="1"/>
  <c r="D137" i="1"/>
  <c r="I136" i="1"/>
  <c r="F136" i="1"/>
  <c r="D136" i="1"/>
  <c r="I135" i="1"/>
  <c r="F135" i="1"/>
  <c r="D135" i="1"/>
  <c r="I134" i="1"/>
  <c r="F134" i="1"/>
  <c r="D134" i="1"/>
  <c r="I133" i="1"/>
  <c r="F133" i="1"/>
  <c r="D133" i="1"/>
  <c r="I132" i="1"/>
  <c r="F132" i="1"/>
  <c r="D132" i="1"/>
  <c r="I131" i="1"/>
  <c r="F131" i="1"/>
  <c r="D131" i="1"/>
  <c r="I130" i="1"/>
  <c r="F130" i="1"/>
  <c r="D130" i="1"/>
  <c r="I129" i="1"/>
  <c r="F129" i="1"/>
  <c r="D129" i="1"/>
  <c r="I128" i="1"/>
  <c r="F128" i="1"/>
  <c r="I127" i="1"/>
  <c r="F127" i="1"/>
  <c r="D127" i="1"/>
  <c r="I126" i="1"/>
  <c r="F126" i="1"/>
  <c r="D126" i="1"/>
  <c r="I125" i="1"/>
  <c r="F125" i="1"/>
  <c r="D125" i="1"/>
  <c r="I124" i="1"/>
  <c r="F124" i="1"/>
  <c r="D124" i="1"/>
  <c r="I123" i="1"/>
  <c r="F123" i="1"/>
  <c r="I122" i="1"/>
  <c r="F122" i="1"/>
  <c r="D122" i="1"/>
  <c r="I121" i="1"/>
  <c r="F121" i="1"/>
  <c r="D121" i="1"/>
  <c r="I120" i="1"/>
  <c r="F120" i="1"/>
  <c r="D120" i="1"/>
  <c r="I119" i="1"/>
  <c r="F119" i="1"/>
  <c r="D119" i="1"/>
  <c r="I118" i="1"/>
  <c r="F118" i="1"/>
  <c r="D118" i="1"/>
  <c r="I117" i="1"/>
  <c r="F117" i="1"/>
  <c r="I116" i="1"/>
  <c r="F116" i="1"/>
  <c r="D116" i="1"/>
  <c r="I115" i="1"/>
  <c r="F115" i="1"/>
  <c r="D115" i="1"/>
  <c r="I114" i="1"/>
  <c r="F114" i="1"/>
  <c r="D114" i="1"/>
  <c r="I113" i="1"/>
  <c r="F113" i="1"/>
  <c r="D113" i="1"/>
  <c r="I112" i="1"/>
  <c r="F112" i="1"/>
  <c r="D112" i="1"/>
  <c r="I111" i="1"/>
  <c r="F111" i="1"/>
  <c r="D111" i="1"/>
  <c r="I110" i="1"/>
  <c r="F110" i="1"/>
  <c r="D110" i="1"/>
  <c r="I109" i="1"/>
  <c r="F109" i="1"/>
  <c r="D109" i="1"/>
  <c r="I108" i="1"/>
  <c r="F108" i="1"/>
  <c r="D108" i="1"/>
  <c r="I107" i="1"/>
  <c r="F107" i="1"/>
  <c r="D107" i="1"/>
  <c r="I105" i="1"/>
  <c r="F105" i="1"/>
  <c r="D105" i="1"/>
  <c r="I104" i="1"/>
  <c r="F104" i="1"/>
  <c r="D104" i="1"/>
  <c r="I103" i="1"/>
  <c r="F103" i="1"/>
  <c r="D103" i="1"/>
  <c r="I102" i="1"/>
  <c r="F102" i="1"/>
  <c r="D102" i="1"/>
  <c r="I101" i="1"/>
  <c r="F101" i="1"/>
  <c r="D101" i="1"/>
  <c r="I100" i="1"/>
  <c r="F100" i="1"/>
  <c r="D100" i="1"/>
  <c r="I99" i="1"/>
  <c r="F99" i="1"/>
  <c r="D99" i="1"/>
  <c r="I98" i="1"/>
  <c r="F98" i="1"/>
  <c r="D98" i="1"/>
  <c r="I97" i="1"/>
  <c r="F97" i="1"/>
  <c r="D97" i="1"/>
  <c r="I96" i="1"/>
  <c r="F96" i="1"/>
  <c r="D96" i="1"/>
  <c r="I95" i="1"/>
  <c r="F95" i="1"/>
  <c r="D95" i="1"/>
  <c r="I94" i="1"/>
  <c r="F94" i="1"/>
  <c r="I93" i="1"/>
  <c r="F93" i="1"/>
  <c r="D93" i="1"/>
  <c r="I92" i="1"/>
  <c r="F92" i="1"/>
  <c r="D92" i="1"/>
  <c r="I91" i="1"/>
  <c r="F91" i="1"/>
  <c r="D91" i="1"/>
  <c r="I90" i="1"/>
  <c r="F90" i="1"/>
  <c r="D90" i="1"/>
  <c r="I89" i="1"/>
  <c r="F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D82" i="1"/>
  <c r="I81" i="1"/>
  <c r="F81" i="1"/>
  <c r="D81" i="1"/>
  <c r="I80" i="1"/>
  <c r="F80" i="1"/>
  <c r="D80" i="1"/>
  <c r="I79" i="1"/>
  <c r="F79" i="1"/>
  <c r="D79" i="1"/>
  <c r="I78" i="1"/>
  <c r="F78" i="1"/>
  <c r="D78" i="1"/>
  <c r="I75" i="1"/>
  <c r="F75" i="1"/>
  <c r="D75" i="1"/>
  <c r="I72" i="1"/>
  <c r="F72" i="1"/>
  <c r="D72" i="1"/>
  <c r="I69" i="1"/>
  <c r="F69" i="1"/>
  <c r="D69" i="1"/>
  <c r="I66" i="1"/>
  <c r="F66" i="1"/>
  <c r="D66" i="1"/>
  <c r="I63" i="1"/>
  <c r="F63" i="1"/>
  <c r="D63" i="1"/>
  <c r="I60" i="1"/>
  <c r="F60" i="1"/>
  <c r="D60" i="1"/>
  <c r="I58" i="1"/>
  <c r="F58" i="1"/>
  <c r="D58" i="1"/>
  <c r="I55" i="1"/>
  <c r="F55" i="1"/>
  <c r="D55" i="1"/>
  <c r="I52" i="1"/>
  <c r="F52" i="1"/>
  <c r="D52" i="1"/>
  <c r="M50" i="1"/>
  <c r="M49" i="1"/>
  <c r="I49" i="1"/>
  <c r="F49" i="1"/>
  <c r="M47" i="1"/>
  <c r="M46" i="1"/>
  <c r="I46" i="1"/>
  <c r="F46" i="1"/>
  <c r="M44" i="1"/>
  <c r="M43" i="1"/>
  <c r="I43" i="1"/>
  <c r="F43" i="1"/>
  <c r="I40" i="1"/>
  <c r="F40" i="1"/>
  <c r="I37" i="1"/>
  <c r="F37" i="1"/>
  <c r="D37" i="1"/>
  <c r="M35" i="1"/>
  <c r="M34" i="1"/>
  <c r="I34" i="1"/>
  <c r="F34" i="1"/>
  <c r="D34" i="1"/>
  <c r="M30" i="1"/>
  <c r="M29" i="1"/>
  <c r="I29" i="1"/>
  <c r="F29" i="1"/>
  <c r="D29" i="1"/>
  <c r="M27" i="1"/>
  <c r="M26" i="1"/>
  <c r="I26" i="1"/>
  <c r="F26" i="1"/>
  <c r="D26" i="1"/>
  <c r="M24" i="1"/>
  <c r="M23" i="1"/>
  <c r="I23" i="1"/>
  <c r="F23" i="1"/>
  <c r="D23" i="1"/>
  <c r="I20" i="1"/>
  <c r="F20" i="1"/>
  <c r="D20" i="1"/>
  <c r="I17" i="1"/>
  <c r="F17" i="1"/>
  <c r="D17" i="1"/>
  <c r="M15" i="1"/>
  <c r="M14" i="1"/>
  <c r="I14" i="1"/>
  <c r="F14" i="1"/>
  <c r="D14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<sst xmlns="http://schemas.openxmlformats.org/spreadsheetml/2006/main" count="765" uniqueCount="284">
  <si>
    <t>แบบ สขร.1</t>
  </si>
  <si>
    <t>สรุปผลการดำเนินการจัดซื้อจัดจ้างในรอบเดือนสิงหาคม 2568</t>
  </si>
  <si>
    <t>กองคลัง กรมส่งเสริมสหกรณ์</t>
  </si>
  <si>
    <t>วันที่  31 เดือน สิงหาคม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</si>
  <si>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</si>
  <si>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</si>
  <si>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</si>
  <si>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</si>
  <si>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</si>
  <si>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</si>
  <si>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</si>
  <si>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</si>
  <si>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</si>
  <si>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</si>
  <si>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</si>
  <si>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</si>
  <si>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</si>
  <si>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</si>
  <si>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</si>
  <si>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</si>
  <si>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</si>
  <si>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</si>
  <si>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</si>
  <si>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</si>
  <si>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 xml:space="preserve">จัดซื้อน้ำมันเชื้อเพลิง </t>
  </si>
  <si>
    <t>วิธีเฉพาะเจาะจง</t>
  </si>
  <si>
    <t>นางสาวทองสุข ชาญประเสริฐ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</si>
  <si>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</si>
  <si>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</si>
  <si>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1103.6/3327</t>
  </si>
  <si>
    <t xml:space="preserve">ส่งใช้เงินยืม </t>
  </si>
  <si>
    <t>1 สค 68</t>
  </si>
  <si>
    <t>จ้างถ่ายเอกสารและจัดทำรูปเล่มวาระการประชุม คพช. ครั้งที่2/2568</t>
  </si>
  <si>
    <t>ร้านบอสโกถ่ายเอกสาร 2</t>
  </si>
  <si>
    <t>กษ 1103/33</t>
  </si>
  <si>
    <t>5 สค 68</t>
  </si>
  <si>
    <t>จ้างพิมพ์หนังสือรายงานผลการดำเนินงานกองทุนพัฒนาสหกรณ์</t>
  </si>
  <si>
    <t>ชุมนุมสหกรณ์การเกษตรแห่งประเทศไทย จำกัด</t>
  </si>
  <si>
    <t>ใบสั่งจ้าง 118/2568</t>
  </si>
  <si>
    <t>ปี 2567</t>
  </si>
  <si>
    <t>21 กค 68</t>
  </si>
  <si>
    <t>จ้างพิมพ์บอร์ดวันเฉลิมพระเกียรติสมเด็จพระนางเจ้าสิริกิติ์ พระบรมราชชินีนาถ</t>
  </si>
  <si>
    <t>นายบรรจง เย็นใจ</t>
  </si>
  <si>
    <t>กษ 1103/34</t>
  </si>
  <si>
    <t>พระบรมราชชนนีพันปีหลวง และบอร์ดความรู้สหกรณ์</t>
  </si>
  <si>
    <t>7 สค 68</t>
  </si>
  <si>
    <t>จ้างเหมารถโดยสารปรับอากาศโครงการประชุมเชิงปฏิบัติการพัฒนา</t>
  </si>
  <si>
    <t>นางสาวสุนี ศรีสมนึก</t>
  </si>
  <si>
    <t>กษ 1103.6/3497</t>
  </si>
  <si>
    <t>บุคลากรเพื่อการส่งเสริมสหกรณ์นอกภาคการเกษตรให้พร้อมต่อ</t>
  </si>
  <si>
    <t>14 สค 68</t>
  </si>
  <si>
    <t>การดำเนินธุรกิจสมัยใหม่</t>
  </si>
  <si>
    <t>จ้างทำโล่ประกาศเกียรติคุณผู้เกษียณอายุราชการ</t>
  </si>
  <si>
    <t>นางสาวชญาดา ศิริเวชช</t>
  </si>
  <si>
    <t>ใบสั่งจ้าง 131/2568</t>
  </si>
  <si>
    <t>19 สค 68</t>
  </si>
  <si>
    <t>จ้างทำสื่อประชาสัมพันธ์และเล่มผลงานสรุปผล</t>
  </si>
  <si>
    <t xml:space="preserve">นางสาวพุทธิพัทธ์  มีอ่วม </t>
  </si>
  <si>
    <t>ใบสั่งจ้าง 133/2568</t>
  </si>
  <si>
    <t>การดำเนินโครงการส่งเสริมและพัฒนาสินค้าเกษตรอัตลักษณ์พื้นถิ่น</t>
  </si>
  <si>
    <t>27 ส.ค. 2568</t>
  </si>
  <si>
    <t>ประจำปีงบประมาณ พ.ศ. 2568</t>
  </si>
  <si>
    <t>จ้างทำโล่รางวัลเพื่อมอบให้กับหน่วยงานที่มีผลการประเมิน</t>
  </si>
  <si>
    <t xml:space="preserve">บริษัท เดอะ วัน กิฟท์ จำกัด </t>
  </si>
  <si>
    <t>ใบสั่งจ้าง 128/2568</t>
  </si>
  <si>
    <t>ในระดับคุณภาพในโครงการประเมินผลการปฏิบัติงาน</t>
  </si>
  <si>
    <t>15 ส.ค. 2568</t>
  </si>
  <si>
    <t>และผลการใช้จ่ายงบประมาณของสำนักงานสหกรณ์จังหวัด</t>
  </si>
  <si>
    <t xml:space="preserve">และสำนักงานส่งเสริมสหกรณ์กรุงเทพมหานคร </t>
  </si>
  <si>
    <t xml:space="preserve">จ้างจัดนิทรรศการผลการดำเนินงานของกรมส่งเสริมสหกรณ์ </t>
  </si>
  <si>
    <t>นางสาวธีรนันท์ จึงสุทธิวงษ์</t>
  </si>
  <si>
    <t>ใบสั่งจ้าง 138/2568</t>
  </si>
  <si>
    <t>ในปีงบประมาณ พ.ศ 2568</t>
  </si>
  <si>
    <t>26 ส.ค. 2568</t>
  </si>
  <si>
    <t>จ้างถ่ายเอกสารโครงการฝึกอบรมหลักสูตร กฎหมายที่ควรรู้</t>
  </si>
  <si>
    <t xml:space="preserve"> นางสาวสุกัญญา เผ้าวงศ์</t>
  </si>
  <si>
    <t xml:space="preserve">กษ ๑๑๐๓.6/3834                                </t>
  </si>
  <si>
    <t>สำหรับกรรมการและสมาชิกสหกรณ์</t>
  </si>
  <si>
    <t>ส่งใช้เงินยืมให้แก่</t>
  </si>
  <si>
    <t>จ้างถ่ายเอกสาร</t>
  </si>
  <si>
    <t>ร้าน เอ.โอ.ดี ซัพพลาย</t>
  </si>
  <si>
    <t>วงเงินไม่เกิน 5000</t>
  </si>
  <si>
    <t>จ้างเหมาทำลายเอกสาร</t>
  </si>
  <si>
    <t>บริษัท แบง - อัพ โปรดักส์ จำกัด</t>
  </si>
  <si>
    <t>ใบสั่งจ้าง 137/2568</t>
  </si>
  <si>
    <t>ลว 27 ส.ค. 68</t>
  </si>
  <si>
    <t>เช่าเครื่องถ่ายเอกสาร ประจำปีงบประมาณ พ.ศ. 2568 (เพิ่มเติมเดือนสิงหาคม – กันยายน 2568)</t>
  </si>
  <si>
    <t xml:space="preserve">บริษัท ไตรเทพพาณิชย์ จำกัด </t>
  </si>
  <si>
    <t>ใบสั่งจ้าง 25/2568</t>
  </si>
  <si>
    <t>ลว 25 สค. 68</t>
  </si>
  <si>
    <t>จ้างทำโล่รางวัล</t>
  </si>
  <si>
    <t xml:space="preserve">บริษัท ชาโต เดอ อาร์ต จำกัด </t>
  </si>
  <si>
    <t>ใบสั่งจ้าง 139/2568</t>
  </si>
  <si>
    <t>ลว 29 ส.ค. 68</t>
  </si>
  <si>
    <t>จ้างซ่อมเครื่องคอมพิวเตอร์</t>
  </si>
  <si>
    <t xml:space="preserve">   3385 ลว.  5 ส.ค. 68</t>
  </si>
  <si>
    <t xml:space="preserve">   3386 ลว.  5 ส.ค. 68</t>
  </si>
  <si>
    <t xml:space="preserve">   3464 ลว.  8 ส.ค. 68</t>
  </si>
  <si>
    <t>จ้างซ่อมเครื่องพิมพ์</t>
  </si>
  <si>
    <t xml:space="preserve">   3465 ลว.  8 ส.ค. 68</t>
  </si>
  <si>
    <t xml:space="preserve">จ้างซ่อมเครื่องคอมพิวเตอร์ </t>
  </si>
  <si>
    <t xml:space="preserve">   3505 ลว. 14 ส.ค. 68</t>
  </si>
  <si>
    <t>จ้างซ่อมเครื่องปรับอากาศ</t>
  </si>
  <si>
    <t>บริษัท ธนสรณ์วิศวกรรม จำกัด</t>
  </si>
  <si>
    <t xml:space="preserve">   3506 ลว. 14 ส.ค. 68</t>
  </si>
  <si>
    <t xml:space="preserve">   3350 ลว.  4 ส.ค. 68</t>
  </si>
  <si>
    <t xml:space="preserve">   3603 ลว. 19 ส.ค. 68</t>
  </si>
  <si>
    <t xml:space="preserve">   3602 ลว. 19 ส.ค. 68</t>
  </si>
  <si>
    <t>ซื้อกระดาษถ่ายเอกสาร 80 แกรม เอ.4 จำนวน 25 รีม (กค)</t>
  </si>
  <si>
    <t>ร้านเอนกสเตชั่นเนอรี่</t>
  </si>
  <si>
    <t>กษ 3354 ลว. 6 สค. 68</t>
  </si>
  <si>
    <t>ซื้อขอที่ระลึก 2 ชุด โครงการประชุมเชิงปฏิบัติการ (กพง)</t>
  </si>
  <si>
    <t>ส่งใช้เงินยืม นางสาวสุนี ศรีสมนึก</t>
  </si>
  <si>
    <t>กษ 1106/1590 ลว. 1 สค. 68</t>
  </si>
  <si>
    <t>ซื้อวัสดุสำนักงาน 14 รายการ (กพก)</t>
  </si>
  <si>
    <t>ร้านอาทรพาณิชย์</t>
  </si>
  <si>
    <t>ซื้อน้ำมันเชื้อเพลิงรถยนต์ราชการ 2 คัน (กพน)</t>
  </si>
  <si>
    <t>ส่งใช้เงินยืม นางสาวสุนันทภรณ์ โชติระพีพงษ์</t>
  </si>
  <si>
    <t>อยู่ในวงเงินนอกงบประมาณ</t>
  </si>
  <si>
    <t>กษ 7054 ลว. 4 สค. 68</t>
  </si>
  <si>
    <t>ซื้อกระดาษถ่ายเอกสาร 80 แกรม เอ.4 จำนวน 30 รีม (กค)</t>
  </si>
  <si>
    <t>กษ 3398 ลว. 5 สค. 68</t>
  </si>
  <si>
    <t xml:space="preserve">ซื้ออุปกรณ์ทดแทน สำหรับครุภัณฑ์เครื่อง Ipad Pro 11 </t>
  </si>
  <si>
    <t>ห้างหุ้นส่วนจำกัด เดอะ สกาย ซิสเต็มส์</t>
  </si>
  <si>
    <t>กษ 3399 ลว. 5 สค. 68</t>
  </si>
  <si>
    <t>จ้างทำป้ายแผนผังหน่วยงาน (ศสท)</t>
  </si>
  <si>
    <t xml:space="preserve">ร้าน เอ.โอ.ดี ซัพพลาย </t>
  </si>
  <si>
    <t>กษ 3397 ลว. 5 สค. 68</t>
  </si>
  <si>
    <t>ซื้อวัสดุใช้ในโครงการประชุมเชิงปฏิบัติการ (กพน)</t>
  </si>
  <si>
    <t>กษ 1105/6285 ลว. 30 กค. 68</t>
  </si>
  <si>
    <t>ซื้อวัสดุสำนักงาน 16 รายการ (กผง)</t>
  </si>
  <si>
    <t>กษ 3474 ลว. 8 สค. 68</t>
  </si>
  <si>
    <t>ซื้อวัสดุสำนักงาน 5 รายการ (กพก)</t>
  </si>
  <si>
    <t>กษ 3476 ลว. 8 สค. 68</t>
  </si>
  <si>
    <t>กษ 3478 ลว. 8 สค. 68</t>
  </si>
  <si>
    <t>ซื้อกระดาษถ่ายเอกสาร 80 แกรม เอ.4 จำนวน 80 รีม (กพก)</t>
  </si>
  <si>
    <t>กษ 3477 ลว. 8 สค. 68</t>
  </si>
  <si>
    <t>ซื้อวัสดุสำนักงาน 24 รายการ (กพก)</t>
  </si>
  <si>
    <t>กษ 3475 ลว. 8 สค. 68</t>
  </si>
  <si>
    <t>ซื้ออุปกรณ์จัดเก็บข้อมูลเครื่องคอมฯ (ทดแทน) 3 อัน (กพก)</t>
  </si>
  <si>
    <t>กษ 3488 ลว. 13 สค. 68</t>
  </si>
  <si>
    <t>ซื้อวัสดุสำนักงาน 7 รายการ (ศสท)</t>
  </si>
  <si>
    <t>กษ 3489 ลว. 13 สค. 68</t>
  </si>
  <si>
    <t>ซื้ออุปกรณ์เชื่อมต่อสัญญาณ LAN (สสพ.2)</t>
  </si>
  <si>
    <t>กษ 3490 ลว. 13 สค. 68</t>
  </si>
  <si>
    <t>ซื้อวัสดุสำนักงาน 21 รายการ (กลุ่มช่วยอำนวยการฯ)</t>
  </si>
  <si>
    <t>กษ 3491 ลว. 15 สค. 68</t>
  </si>
  <si>
    <t>ซือวัสดุจัดทำโครงการประชุมเชิงปฏิบัติการ 3 รายการ (สสพ.2)</t>
  </si>
  <si>
    <t>บริษัท จัสมิน จีนิค จำกัด</t>
  </si>
  <si>
    <t>กษ 1110/3035 ลว. 8 สค. 68</t>
  </si>
  <si>
    <t>ซื้อวัสดุสำนักงาน 3 รายการ (สสพ.2)</t>
  </si>
  <si>
    <t>กษ 3561 ลว. 15 สค. 68</t>
  </si>
  <si>
    <t>จ้างทำตรายาง 26 รากยาร (กค)</t>
  </si>
  <si>
    <t>กษ 3562 ลว. 15 สค. 68</t>
  </si>
  <si>
    <t>ซื้อวัสดุสำนักงาน 4 รายการ (กค)</t>
  </si>
  <si>
    <t>กษ 3563 ลว. 15 สค. 68</t>
  </si>
  <si>
    <t>ซื้อกรอบรูปประกาศนียบัตร์ ขอบสีทอง เอ.4 17 อัน (กกจ)</t>
  </si>
  <si>
    <t>กษ 3564 ลว. 15 สค. 68</t>
  </si>
  <si>
    <t>ซื้อวัสดุสำนักงาน 2 รายการ (กค)</t>
  </si>
  <si>
    <t>กษ 3596 ลว. 19 สค. 68</t>
  </si>
  <si>
    <t>ซื้อวัสดุสำนักงาน 2 รายการ (สนม)</t>
  </si>
  <si>
    <t>กษ 3593 ลว. 19 สค. 68</t>
  </si>
  <si>
    <t>ซื้อโช๊คประตูกระจกอลูมิเนียมบานสวิง (ทดแทน) 1 ตัว (กพก)</t>
  </si>
  <si>
    <t>กษ 3597 ลว. 19 สค. 68</t>
  </si>
  <si>
    <t xml:space="preserve">ซื้อเช็คของขวัญ จำนวน 119 ฉบับ ค่าธรรมเนียมเช็ค 119 ฉบับ  </t>
  </si>
  <si>
    <t>บมจ. กรุงไทย สาขาเทเวศร์</t>
  </si>
  <si>
    <t>กษ 3653 ลว. 21 สค. 68</t>
  </si>
  <si>
    <t xml:space="preserve">มอบผู้เกีษณอายุราชการกรมส่งเสริมสหกรณ์ ประจำปี 2568 </t>
  </si>
  <si>
    <t>เช่าห้องประชุมโครงการสัมมนา 1 ห้อง 3 วัน (สทส)</t>
  </si>
  <si>
    <t>โรงแรมแกรนด์ พาลาสโซ่ พัทยา</t>
  </si>
  <si>
    <t>กษ 3654 ลว. 21 สค. 68</t>
  </si>
  <si>
    <t>ซื้อวัสดุสำนักงาน 6 รายการ (กค)</t>
  </si>
  <si>
    <t>กษ 3592 ลว. 19 สค. 68</t>
  </si>
  <si>
    <t>ซื้อวัสดุจัดทำโครงการประชุมเชิงปฏิบัติการ 3 รายการ (กพง)</t>
  </si>
  <si>
    <t>กษ 1106/1644 ลว. 8 สค. 68</t>
  </si>
  <si>
    <t>จ้างเหมาตกแต่งสถานที่จัดกิจกรรมพร้อมอุปกรณ์ 1 งาน (สทส)</t>
  </si>
  <si>
    <t>กษ 1111/3157 ลว. 14 สค. 68</t>
  </si>
  <si>
    <t>ซื้อน้ำมันเชื้อเพลิงรถยนต์ราชการ 3 คัน (สสพ.2)</t>
  </si>
  <si>
    <t>ส่งใช้เงินยืม นายณัฏฐ์ ศรีอัครกูล</t>
  </si>
  <si>
    <t>กษ 1110/3105 ลว. 15 สค. 68</t>
  </si>
  <si>
    <t>จ้างเหมาประดับผ้าจัดกิจกรรมเฉลิมพระเกียรติ 1 งาน (สสพ.2)</t>
  </si>
  <si>
    <t>นายธนกร ชัยมงคล</t>
  </si>
  <si>
    <t>กษ 1110/3110 ลว. 18 สค. 68</t>
  </si>
  <si>
    <t>ซื้อวัสดุสำนักงาน 21 รายการ (กลุ่มตรวจราชการ)</t>
  </si>
  <si>
    <t>กษ 3734 ลว. 21 สค. 68</t>
  </si>
  <si>
    <t>จ้างทำตรายาง 32 รายการ (สลก)</t>
  </si>
  <si>
    <t>กษ 3739 ลว. 21 สค. 68</t>
  </si>
  <si>
    <t>ซื้อวัสดุสำนักงาน 11 รายการ (กลุ่มตรวจราชการ)</t>
  </si>
  <si>
    <t>กษ 3735 ลว. 21 สค. 68</t>
  </si>
  <si>
    <t>ซื้อวัสดุจัดทำโครงการประชุมเชิงปฏิบัติการ 10 รายการ (สทส)</t>
  </si>
  <si>
    <t>ร้าน เจ.เอ็น.พี กรุ๊ป</t>
  </si>
  <si>
    <t>กษ 3736 ลว. 21 สค. 68</t>
  </si>
  <si>
    <t>ซื้อกระดาษถ่ายเอกสาร 80 แกรม เอ.4 จำนวน 500 รีม (สนม)</t>
  </si>
  <si>
    <t>เงินนอกงบประมาณฝากคลัง</t>
  </si>
  <si>
    <t>กษ 3737 ลว. 21 สค. 68</t>
  </si>
  <si>
    <t>ซื้อวัสดุทางการเกษตร 3 รายการ (สทส)</t>
  </si>
  <si>
    <t>กษ 3740 ลว. 21 สค. 68</t>
  </si>
  <si>
    <t>จ้างทำตรายาง 33 รายการ (สทส)</t>
  </si>
  <si>
    <t>กษ 3738 ลว. 21 สค. 68</t>
  </si>
  <si>
    <t>ซื้อวัสดุโครงการฝึกอบรม 4รายการ (สสพ.1)</t>
  </si>
  <si>
    <t>กษ 1109/3260 ลว. 13 สค. 68</t>
  </si>
  <si>
    <t>ซื้อวัสดุสำนักงาน 11 รายการ (สลก)</t>
  </si>
  <si>
    <t>กษ 3755 ลว. 25 สค. 68</t>
  </si>
  <si>
    <t>จ้างทำตรายาง 5 รายการ (กค)</t>
  </si>
  <si>
    <t>กษ 3753 ลว. 25 สค. 68</t>
  </si>
  <si>
    <t>ซื้อกระดาษถ่ายเอกสาร 80 แกรม เอ.4 จำนวน 30 รีม (กพน)</t>
  </si>
  <si>
    <t>กษ 3828 ลว. 27 สค. 68</t>
  </si>
  <si>
    <t>ซื้อวัสดุสำนักงาน 19 รายการ (สสพ.2)</t>
  </si>
  <si>
    <t>กษ 3758 ลว. 25 สค. 68</t>
  </si>
  <si>
    <t>ซื้อวัสดุสำนักงาน 56 รายการ (สทส)</t>
  </si>
  <si>
    <t>กษ 3757 ลว. 25 สค. 68</t>
  </si>
  <si>
    <t>ซื้อวัสดุสำนักงาน 9 รายการ (กพก)</t>
  </si>
  <si>
    <t>กษ 3756 ลว. 25 สค. 68</t>
  </si>
  <si>
    <t>จ้างเหมาซ่อมแซมท่อประปารั่ว 1 งาน (สทส)</t>
  </si>
  <si>
    <t>กษ 1111/3318 ลว. 19 สค. 68</t>
  </si>
  <si>
    <t>ซื้อกระเป๋าเอกสาร 150 ใบ ใช้ในงานโครงการฯ (กพน)</t>
  </si>
  <si>
    <t>บริษัท กรีนเวิลด์ แมนูแฟคทอรี่ จำกัด</t>
  </si>
  <si>
    <t>กษ 3754 ลว. 25 สค. 68</t>
  </si>
  <si>
    <t>จ้างทำตรายาง 7 รายการ (กพน)</t>
  </si>
  <si>
    <t>กษ 3811 ลว. 26 สค. 68</t>
  </si>
  <si>
    <t>ซื้อวัสดุสำนักงาน 12 รายการ (กพน)</t>
  </si>
  <si>
    <t>กษ 3826 ลว. 27 สค. 68</t>
  </si>
  <si>
    <t>ซื้อวัสดุสำนักงาน 40 รายการ (คทช)</t>
  </si>
  <si>
    <t>กษ 3827 ลว. 27 สค. 68</t>
  </si>
  <si>
    <t>ซื้อวัสดุจัดกิจกรรมเฉลิมพระเกียรติ (กคร)</t>
  </si>
  <si>
    <t>ส่งใช้เงินยืม นางสาวจันจิรา ทองขำดี</t>
  </si>
  <si>
    <t>กษ 1118/550 ลว. 25 สค. 68</t>
  </si>
  <si>
    <t>จ้างทำพานพุ่มดอกไม้สดจัดกิจกรรมเฉลิมพระเกียรติ</t>
  </si>
  <si>
    <t>ส่งใช้เงินยืม นางสาวพัทธนันท์ ชนาฐิตินันท์</t>
  </si>
  <si>
    <t>กษ 1118/549 ลว. 25 สค. 68</t>
  </si>
  <si>
    <t>ซื้อกระเป๋าเอกสารจัดทำโครงการ 100 ใบ (กพก)</t>
  </si>
  <si>
    <t>บริษัท มาเธอร์ แอนด์ ซัน การ์เม้นท์ จำกัด</t>
  </si>
  <si>
    <t>กษ 1107/3320 ลว. 25 สค. 68</t>
  </si>
  <si>
    <t>จ้างซ่อมแซมห้องน้ำน้ำประปารั่วซึมใช้งานไม่ได้ 1 งาน (สสพ.2)</t>
  </si>
  <si>
    <t>ข้อ 79 วรรคสอง</t>
  </si>
  <si>
    <t>กษ 1110/3108 ลว. 18 สค. 68</t>
  </si>
  <si>
    <t>ซื้อกระดาษพิมพ์ใบประกาศนียบัตร 400 แผ่น (กกจ)</t>
  </si>
  <si>
    <t>กษ 3874 ลว. 28 สค. 68</t>
  </si>
  <si>
    <t>ซื้อวัสดุสำนักงาน 12 รายการ (สนม)</t>
  </si>
  <si>
    <t>กษ 3878 ลว. 28 สค. 68</t>
  </si>
  <si>
    <t>ซื้อวัสดุสำนักงาน 16 รายการ (กลุ่มช่วยอำนวยการ)</t>
  </si>
  <si>
    <t>กษ 3877 ลว. 28 สค. 68</t>
  </si>
  <si>
    <t>ซื้อวัสดุซ่อมแซมสุขภัณฑ์ห้องน้ำ (สทส)</t>
  </si>
  <si>
    <t>กษ 3876 ลว. 28 สค. 68</t>
  </si>
  <si>
    <t>ซื้อวัสดุ 7 รายการ จ้างทำตรายาง 3 รายการ (กพร)</t>
  </si>
  <si>
    <t>กษ 3875 ลว. 28 สค. 68</t>
  </si>
  <si>
    <t>ซื้อกระเป๋าเอกสารอบรม 100 ใบ (กพง)</t>
  </si>
  <si>
    <t>ส่งใช้เงินยืม นางสาววารุณี ศรีเมฆ</t>
  </si>
  <si>
    <t>ซื้อกระเป๋าเอกสารอบรม 50 ใบ (กพน)</t>
  </si>
  <si>
    <t>จัดซื้อวัสดุโครงการประชุม 5 ชุด (กพก)</t>
  </si>
  <si>
    <t>ส่งใช้เงินยืม นางสาวอัญชลี จอมปุก</t>
  </si>
  <si>
    <t xml:space="preserve">อยู่ในวงเงินงบประมาณ </t>
  </si>
  <si>
    <t>จ้างทำโล่ประกาศเกียรติคุณโครงการเสริมสร้างสมดุลชีวิตคนทำงาน ระดับกรม ปี 2568</t>
  </si>
  <si>
    <t>ห้างหุ้นส่วนจำกัด เมืองไทยถ้วยรางวัล (1992)</t>
  </si>
  <si>
    <t>จ้างผลิตสื่อและจัดนิทรรศการภายในงานสัมมนาทางวิชาการขับเคลื่อนสหกรณ์และกลุ่มเกษตรกรสู่ความเข้มแข็งผ่านการถอดบทเรียนรองนายทะเบียนสหกรณ์</t>
  </si>
  <si>
    <t>บริษัท ธีร บิสิเนส ซัพพลาย จำกัด</t>
  </si>
  <si>
    <t>ใบสั่งจ้าง 136/2568 ลว. 26 สค 2568</t>
  </si>
  <si>
    <t>จ้างทำโล่รางวัลตามโครงการประกวดเว็บไซต์ หน่วยงานภายในกรมส่งเสริมสหกรณ์ ประจำปี 2568</t>
  </si>
  <si>
    <t>บริษัท ชาโต เดออาร์ต จำกัด</t>
  </si>
  <si>
    <t>ใบสั่งจ้าง 132/2568 ลว. 19 สค 2568</t>
  </si>
  <si>
    <t>จ้างประชาสัมพันธ์ผลสำเร็จการดำเนืนโครงการยกระดับคุณภาพมาตรฐานสินค้าเกษตร</t>
  </si>
  <si>
    <t>นางวารินทร์ลดา สร้อยอาภรณ์</t>
  </si>
  <si>
    <t>ใบสั่งจ้าง 126/2568 ลว. 7 สค 68</t>
  </si>
  <si>
    <t>จ้างเหมารถโดยสารปรับอากาศโครงการประชุมเชิงปฏิบัติการพัฒนาทักษะบุคลากรเพื่อขับเคลื่อนงานด้านการส่งเสริมสินค้าเกษตรอัตลักษณ์พื้นถิ่นและผลิตภัณฑ์ชุมชน</t>
  </si>
  <si>
    <t>บริษัท วันแบงคอก 9666 จำกัด</t>
  </si>
  <si>
    <t>ใบสั่งจ้าง 127/2568 ลว. 13 สค 68</t>
  </si>
  <si>
    <t>จ้างซ่อมเครื่องปริ้นเตอร์</t>
  </si>
  <si>
    <t>จ้างซ่อมเครื่องพิมพ์เลเซอร์</t>
  </si>
  <si>
    <t>จ้างซ่อมเก้าอี้ทำงานแบบมีล้อเลื่อน</t>
  </si>
  <si>
    <t>จ้างล้างเครื่องปรับอากาศ</t>
  </si>
  <si>
    <t>บริษัท ธนสรณ์วิศวกรรม จำกัด,2996 บาท</t>
  </si>
  <si>
    <t>จ้างล้างเครื่องปรับอากาศ และเครื่องฟอกอากาศ</t>
  </si>
  <si>
    <t>บริษัท ธนสรณ์วิศวกรรม จำกัด,4066 บาท</t>
  </si>
  <si>
    <t>ห้างหุ้นส่วนจำกัด สยามธุรภัณฑ์,14600 บาท</t>
  </si>
  <si>
    <t>ห้างหุ้นส่วนจำกัด สยามธุรภัณฑ์</t>
  </si>
  <si>
    <t xml:space="preserve">      5319 ลว. 22 ต.ค. 67</t>
  </si>
  <si>
    <t>จัดซื้อหนังสือพิมพ์รายวันและวารสารไว้บริการความรู้ในห้องสมุดประจำเดือนสิงหาคม 2568</t>
  </si>
  <si>
    <t>นายสมศักดิ์ รอบรู้,2560 บาท</t>
  </si>
  <si>
    <t>นายสมศักดิ์ รอบรู้</t>
  </si>
  <si>
    <t xml:space="preserve">   4891 ลว. 26 ก.ย. 67</t>
  </si>
  <si>
    <t>จ้างเหมาดูแลกำจัดปลวก มด แมลงสาบ หนูและยุง</t>
  </si>
  <si>
    <t>ประจำปีงบประมาณ พ.ศ. 2567 ประจำเดือน</t>
  </si>
  <si>
    <t>สิงหาคม 2568</t>
  </si>
  <si>
    <t>จ้างเหมาดูแลกำจัดปลวก มด แมลงสาบ หนูและยุงประจำปีงบประมาณ พ.ศ. 2568 ประจำเดือนสิงหาคม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</si>
</sst>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2" applyFont="1" applyAlignment="1">
      <alignment horizontal="center" vertical="top" shrinkToFit="1"/>
    </xf>
    <xf numFmtId="0" fontId="2" fillId="0" borderId="0" xfId="2" applyFont="1" applyAlignment="1">
      <alignment vertical="top" shrinkToFit="1"/>
    </xf>
    <xf numFmtId="43" fontId="2" fillId="0" borderId="0" xfId="1" applyFont="1" applyAlignment="1">
      <alignment vertical="top" shrinkToFit="1"/>
    </xf>
    <xf numFmtId="0" fontId="2" fillId="0" borderId="0" xfId="2" applyFont="1" applyAlignment="1">
      <alignment horizontal="left" vertical="top" shrinkToFit="1"/>
    </xf>
    <xf numFmtId="43" fontId="2" fillId="0" borderId="0" xfId="1" applyFont="1" applyAlignment="1">
      <alignment horizontal="center" vertical="top" shrinkToFit="1"/>
    </xf>
    <xf numFmtId="49" fontId="2" fillId="0" borderId="0" xfId="2" applyNumberFormat="1" applyFont="1" applyAlignment="1">
      <alignment horizontal="center" vertical="top" shrinkToFit="1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187" fontId="4" fillId="0" borderId="2" xfId="1" applyNumberFormat="1" applyFont="1" applyBorder="1" applyAlignment="1">
      <alignment horizontal="center" vertical="top" shrinkToFit="1"/>
    </xf>
    <xf numFmtId="43" fontId="4" fillId="0" borderId="2" xfId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43" fontId="2" fillId="0" borderId="0" xfId="1" applyFont="1" applyBorder="1" applyAlignment="1">
      <alignment horizontal="center" vertical="top" shrinkToFit="1"/>
    </xf>
    <xf numFmtId="187" fontId="4" fillId="0" borderId="4" xfId="1" applyNumberFormat="1" applyFont="1" applyBorder="1" applyAlignment="1">
      <alignment horizontal="center" vertical="top" shrinkToFit="1"/>
    </xf>
    <xf numFmtId="0" fontId="2" fillId="0" borderId="5" xfId="2" applyFont="1" applyBorder="1" applyAlignment="1">
      <alignment horizontal="center" vertical="top" shrinkToFit="1"/>
    </xf>
    <xf numFmtId="43" fontId="2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187" fontId="4" fillId="0" borderId="6" xfId="1" applyNumberFormat="1" applyFont="1" applyBorder="1" applyAlignment="1">
      <alignment horizontal="center" vertical="top" shrinkToFit="1"/>
    </xf>
    <xf numFmtId="43" fontId="4" fillId="0" borderId="6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shrinkToFit="1"/>
    </xf>
    <xf numFmtId="187" fontId="4" fillId="0" borderId="0" xfId="1" applyNumberFormat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43" fontId="2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187" fontId="4" fillId="0" borderId="9" xfId="1" applyNumberFormat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43" fontId="2" fillId="0" borderId="1" xfId="1" applyFont="1" applyBorder="1" applyAlignment="1">
      <alignment horizontal="center" vertical="top" shrinkToFit="1"/>
    </xf>
    <xf numFmtId="187" fontId="4" fillId="0" borderId="1" xfId="1" applyNumberFormat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43" fontId="2" fillId="0" borderId="9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 shrinkToFit="1"/>
    </xf>
    <xf numFmtId="0" fontId="5" fillId="0" borderId="2" xfId="2" applyFont="1" applyBorder="1" applyAlignment="1">
      <alignment vertical="top" shrinkToFit="1"/>
    </xf>
    <xf numFmtId="43" fontId="5" fillId="0" borderId="2" xfId="1" applyFont="1" applyBorder="1" applyAlignment="1">
      <alignment horizontal="right" vertical="top" shrinkToFit="1"/>
    </xf>
    <xf numFmtId="0" fontId="5" fillId="0" borderId="3" xfId="2" applyFont="1" applyBorder="1" applyAlignment="1">
      <alignment horizontal="center" vertical="top" shrinkToFit="1"/>
    </xf>
    <xf numFmtId="0" fontId="5" fillId="0" borderId="6" xfId="2" applyFont="1" applyBorder="1" applyAlignment="1">
      <alignment horizontal="center" vertical="top" shrinkToFit="1"/>
    </xf>
    <xf numFmtId="4" fontId="5" fillId="0" borderId="0" xfId="2" applyNumberFormat="1" applyFont="1" applyAlignment="1">
      <alignment horizontal="center" vertical="top" shrinkToFit="1"/>
    </xf>
    <xf numFmtId="43" fontId="5" fillId="0" borderId="0" xfId="1" applyFont="1" applyBorder="1" applyAlignment="1">
      <alignment horizontal="center" vertical="top" shrinkToFit="1"/>
    </xf>
    <xf numFmtId="4" fontId="5" fillId="0" borderId="5" xfId="2" applyNumberFormat="1" applyFont="1" applyBorder="1" applyAlignment="1">
      <alignment horizontal="left" vertical="top" shrinkToFit="1"/>
    </xf>
    <xf numFmtId="43" fontId="5" fillId="0" borderId="2" xfId="1" applyFont="1" applyBorder="1" applyAlignment="1">
      <alignment horizontal="left" vertical="top" shrinkToFit="1"/>
    </xf>
    <xf numFmtId="0" fontId="5" fillId="0" borderId="2" xfId="0" applyFont="1" applyBorder="1" applyAlignment="1">
      <alignment horizontal="center" vertical="top" wrapText="1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6" xfId="2" applyFont="1" applyBorder="1" applyAlignment="1">
      <alignment vertical="top" shrinkToFit="1"/>
    </xf>
    <xf numFmtId="43" fontId="5" fillId="0" borderId="6" xfId="1" applyFont="1" applyBorder="1" applyAlignment="1">
      <alignment horizontal="right" vertical="top" shrinkToFit="1"/>
    </xf>
    <xf numFmtId="0" fontId="5" fillId="0" borderId="7" xfId="2" applyFont="1" applyBorder="1" applyAlignment="1">
      <alignment horizontal="center" vertical="top" shrinkToFit="1"/>
    </xf>
    <xf numFmtId="4" fontId="5" fillId="0" borderId="8" xfId="2" applyNumberFormat="1" applyFont="1" applyBorder="1" applyAlignment="1">
      <alignment vertical="top" shrinkToFit="1"/>
    </xf>
    <xf numFmtId="43" fontId="5" fillId="0" borderId="6" xfId="1" applyFont="1" applyBorder="1" applyAlignment="1">
      <alignment horizontal="left" vertical="top" shrinkToFit="1"/>
    </xf>
    <xf numFmtId="0" fontId="5" fillId="0" borderId="6" xfId="0" applyFont="1" applyBorder="1" applyAlignment="1">
      <alignment horizontal="center" vertical="top" wrapText="1" shrinkToFit="1"/>
    </xf>
    <xf numFmtId="49" fontId="5" fillId="0" borderId="6" xfId="2" applyNumberFormat="1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 shrinkToFit="1"/>
    </xf>
    <xf numFmtId="0" fontId="5" fillId="0" borderId="9" xfId="2" applyFont="1" applyBorder="1" applyAlignment="1">
      <alignment vertical="top" shrinkToFit="1"/>
    </xf>
    <xf numFmtId="43" fontId="5" fillId="0" borderId="9" xfId="1" applyFont="1" applyBorder="1" applyAlignment="1">
      <alignment horizontal="right" vertical="top" shrinkToFit="1"/>
    </xf>
    <xf numFmtId="0" fontId="5" fillId="0" borderId="10" xfId="2" applyFont="1" applyBorder="1" applyAlignment="1">
      <alignment horizontal="center" vertical="top" shrinkToFit="1"/>
    </xf>
    <xf numFmtId="4" fontId="5" fillId="0" borderId="1" xfId="2" applyNumberFormat="1" applyFont="1" applyBorder="1" applyAlignment="1">
      <alignment horizontal="center" vertical="top" shrinkToFit="1"/>
    </xf>
    <xf numFmtId="43" fontId="5" fillId="0" borderId="1" xfId="1" applyFont="1" applyBorder="1" applyAlignment="1">
      <alignment horizontal="center" vertical="top" shrinkToFit="1"/>
    </xf>
    <xf numFmtId="0" fontId="3" fillId="0" borderId="11" xfId="2" applyFont="1" applyBorder="1" applyAlignment="1">
      <alignment vertical="top"/>
    </xf>
    <xf numFmtId="43" fontId="5" fillId="0" borderId="9" xfId="1" applyFont="1" applyBorder="1" applyAlignment="1">
      <alignment horizontal="left" vertical="top" shrinkToFit="1"/>
    </xf>
    <xf numFmtId="0" fontId="5" fillId="0" borderId="9" xfId="0" applyFont="1" applyBorder="1" applyAlignment="1">
      <alignment horizontal="center" vertical="top" wrapText="1" shrinkToFit="1"/>
    </xf>
    <xf numFmtId="49" fontId="5" fillId="0" borderId="9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vertical="top"/>
    </xf>
    <xf numFmtId="0" fontId="5" fillId="0" borderId="0" xfId="2" applyFont="1" applyAlignment="1">
      <alignment horizontal="center" vertical="top" shrinkToFit="1"/>
    </xf>
    <xf numFmtId="0" fontId="5" fillId="0" borderId="8" xfId="2" applyFont="1" applyBorder="1" applyAlignment="1">
      <alignment horizontal="left" vertical="top" shrinkToFit="1"/>
    </xf>
    <xf numFmtId="4" fontId="5" fillId="0" borderId="8" xfId="2" applyNumberFormat="1" applyFont="1" applyBorder="1" applyAlignment="1">
      <alignment horizontal="left" vertical="top" shrinkToFit="1"/>
    </xf>
    <xf numFmtId="4" fontId="5" fillId="0" borderId="11" xfId="2" applyNumberFormat="1" applyFont="1" applyBorder="1" applyAlignment="1">
      <alignment horizontal="left" vertical="top" shrinkToFit="1"/>
    </xf>
    <xf numFmtId="49" fontId="5" fillId="0" borderId="6" xfId="0" applyNumberFormat="1" applyFont="1" applyBorder="1" applyAlignment="1">
      <alignment horizontal="center" vertical="top" shrinkToFit="1"/>
    </xf>
    <xf numFmtId="49" fontId="6" fillId="0" borderId="6" xfId="2" applyNumberFormat="1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shrinkToFit="1"/>
    </xf>
    <xf numFmtId="43" fontId="5" fillId="0" borderId="6" xfId="1" applyFont="1" applyBorder="1" applyAlignment="1">
      <alignment horizontal="center" vertical="top" shrinkToFit="1"/>
    </xf>
    <xf numFmtId="0" fontId="5" fillId="0" borderId="6" xfId="0" applyFont="1" applyBorder="1" applyAlignment="1">
      <alignment horizontal="center" vertical="top" shrinkToFit="1"/>
    </xf>
    <xf numFmtId="0" fontId="5" fillId="0" borderId="9" xfId="2" applyFont="1" applyBorder="1" applyAlignment="1">
      <alignment horizontal="left" vertical="top" shrinkToFit="1"/>
    </xf>
    <xf numFmtId="0" fontId="1" fillId="0" borderId="6" xfId="2" applyBorder="1" applyAlignment="1">
      <alignment horizontal="center" vertical="top"/>
    </xf>
    <xf numFmtId="49" fontId="6" fillId="0" borderId="9" xfId="2" applyNumberFormat="1" applyFont="1" applyBorder="1" applyAlignment="1">
      <alignment horizontal="center" vertical="top" shrinkToFit="1"/>
    </xf>
    <xf numFmtId="43" fontId="5" fillId="0" borderId="6" xfId="1" applyFont="1" applyFill="1" applyBorder="1" applyAlignment="1">
      <alignment horizontal="right" vertical="top" shrinkToFit="1"/>
    </xf>
    <xf numFmtId="43" fontId="5" fillId="0" borderId="0" xfId="1" applyFont="1" applyFill="1" applyBorder="1" applyAlignment="1">
      <alignment horizontal="center" vertical="top" shrinkToFit="1"/>
    </xf>
    <xf numFmtId="43" fontId="5" fillId="0" borderId="6" xfId="1" applyFont="1" applyFill="1" applyBorder="1" applyAlignment="1">
      <alignment horizontal="left" vertical="top" shrinkToFit="1"/>
    </xf>
    <xf numFmtId="43" fontId="5" fillId="0" borderId="9" xfId="1" applyFont="1" applyFill="1" applyBorder="1" applyAlignment="1">
      <alignment horizontal="right" vertical="top" shrinkToFit="1"/>
    </xf>
    <xf numFmtId="43" fontId="5" fillId="0" borderId="1" xfId="1" applyFont="1" applyFill="1" applyBorder="1" applyAlignment="1">
      <alignment horizontal="center" vertical="top" shrinkToFit="1"/>
    </xf>
    <xf numFmtId="43" fontId="5" fillId="0" borderId="9" xfId="1" applyFont="1" applyFill="1" applyBorder="1" applyAlignment="1">
      <alignment horizontal="left" vertical="top" shrinkToFit="1"/>
    </xf>
    <xf numFmtId="0" fontId="7" fillId="0" borderId="6" xfId="2" applyFont="1" applyBorder="1" applyAlignment="1">
      <alignment vertical="top"/>
    </xf>
    <xf numFmtId="43" fontId="5" fillId="0" borderId="6" xfId="3" applyFont="1" applyBorder="1" applyAlignment="1">
      <alignment horizontal="right" vertical="top"/>
    </xf>
    <xf numFmtId="0" fontId="5" fillId="0" borderId="0" xfId="2" applyFont="1" applyAlignment="1">
      <alignment horizontal="center" vertical="top"/>
    </xf>
    <xf numFmtId="43" fontId="5" fillId="0" borderId="0" xfId="3" applyFont="1" applyBorder="1" applyAlignment="1">
      <alignment horizontal="center" vertical="top"/>
    </xf>
    <xf numFmtId="0" fontId="5" fillId="0" borderId="8" xfId="2" applyFont="1" applyBorder="1" applyAlignment="1">
      <alignment horizontal="center" vertical="top"/>
    </xf>
    <xf numFmtId="0" fontId="5" fillId="0" borderId="6" xfId="2" applyFont="1" applyBorder="1" applyAlignment="1">
      <alignment horizontal="center" vertical="top"/>
    </xf>
    <xf numFmtId="0" fontId="5" fillId="0" borderId="6" xfId="2" applyFont="1" applyBorder="1" applyAlignment="1">
      <alignment vertical="top"/>
    </xf>
    <xf numFmtId="4" fontId="5" fillId="0" borderId="8" xfId="2" applyNumberFormat="1" applyFont="1" applyBorder="1" applyAlignment="1">
      <alignment horizontal="center" vertical="top" shrinkToFit="1"/>
    </xf>
    <xf numFmtId="0" fontId="5" fillId="0" borderId="9" xfId="2" applyFont="1" applyBorder="1" applyAlignment="1">
      <alignment vertical="top"/>
    </xf>
    <xf numFmtId="4" fontId="5" fillId="0" borderId="6" xfId="2" applyNumberFormat="1" applyFont="1" applyBorder="1" applyAlignment="1">
      <alignment vertical="top"/>
    </xf>
    <xf numFmtId="4" fontId="5" fillId="0" borderId="0" xfId="2" applyNumberFormat="1" applyFont="1" applyAlignment="1">
      <alignment horizontal="center" vertical="top"/>
    </xf>
    <xf numFmtId="3" fontId="5" fillId="0" borderId="0" xfId="2" applyNumberFormat="1" applyFont="1" applyAlignment="1">
      <alignment horizontal="center" vertical="top"/>
    </xf>
    <xf numFmtId="3" fontId="5" fillId="0" borderId="6" xfId="2" applyNumberFormat="1" applyFont="1" applyBorder="1" applyAlignment="1">
      <alignment vertical="top"/>
    </xf>
    <xf numFmtId="0" fontId="7" fillId="0" borderId="9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8" xfId="2" applyFont="1" applyBorder="1" applyAlignment="1">
      <alignment horizontal="center" vertical="top"/>
    </xf>
    <xf numFmtId="4" fontId="5" fillId="0" borderId="6" xfId="2" applyNumberFormat="1" applyFont="1" applyBorder="1" applyAlignment="1">
      <alignment horizontal="right" vertical="top"/>
    </xf>
    <xf numFmtId="0" fontId="5" fillId="0" borderId="6" xfId="2" applyFont="1" applyBorder="1" applyAlignment="1">
      <alignment horizontal="left" vertical="top"/>
    </xf>
    <xf numFmtId="0" fontId="3" fillId="0" borderId="1" xfId="2" applyFont="1" applyBorder="1" applyAlignment="1">
      <alignment horizontal="center" vertical="top"/>
    </xf>
    <xf numFmtId="0" fontId="5" fillId="0" borderId="6" xfId="2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wrapText="1"/>
    </xf>
    <xf numFmtId="0" fontId="5" fillId="0" borderId="8" xfId="2" applyFont="1" applyBorder="1" applyAlignment="1">
      <alignment vertical="top"/>
    </xf>
    <xf numFmtId="0" fontId="7" fillId="0" borderId="6" xfId="2" applyFont="1" applyBorder="1" applyAlignment="1">
      <alignment horizontal="center" vertical="top"/>
    </xf>
    <xf numFmtId="0" fontId="5" fillId="0" borderId="9" xfId="2" applyFont="1" applyBorder="1" applyAlignment="1">
      <alignment vertical="top" wrapText="1"/>
    </xf>
    <xf numFmtId="4" fontId="5" fillId="0" borderId="9" xfId="2" applyNumberFormat="1" applyFont="1" applyBorder="1" applyAlignment="1">
      <alignment vertical="top"/>
    </xf>
    <xf numFmtId="0" fontId="5" fillId="0" borderId="1" xfId="2" applyFont="1" applyBorder="1" applyAlignment="1">
      <alignment horizontal="center" vertical="top"/>
    </xf>
    <xf numFmtId="4" fontId="5" fillId="0" borderId="1" xfId="2" applyNumberFormat="1" applyFont="1" applyBorder="1" applyAlignment="1">
      <alignment horizontal="center" vertical="top"/>
    </xf>
    <xf numFmtId="0" fontId="5" fillId="0" borderId="11" xfId="2" applyFont="1" applyBorder="1" applyAlignment="1">
      <alignment vertical="top"/>
    </xf>
    <xf numFmtId="0" fontId="7" fillId="0" borderId="6" xfId="2" applyFont="1" applyBorder="1" applyAlignment="1">
      <alignment horizontal="left" vertical="top"/>
    </xf>
    <xf numFmtId="3" fontId="5" fillId="0" borderId="9" xfId="2" applyNumberFormat="1" applyFont="1" applyBorder="1" applyAlignment="1">
      <alignment vertical="top"/>
    </xf>
    <xf numFmtId="3" fontId="5" fillId="0" borderId="1" xfId="2" applyNumberFormat="1" applyFont="1" applyBorder="1" applyAlignment="1">
      <alignment horizontal="center" vertical="top"/>
    </xf>
    <xf numFmtId="0" fontId="5" fillId="0" borderId="6" xfId="2" applyFont="1" applyBorder="1" applyAlignment="1">
      <alignment vertical="top" wrapText="1"/>
    </xf>
    <xf numFmtId="17" fontId="7" fillId="0" borderId="6" xfId="2" applyNumberFormat="1" applyFont="1" applyBorder="1" applyAlignment="1">
      <alignment horizontal="center" vertical="top"/>
    </xf>
    <xf numFmtId="0" fontId="5" fillId="0" borderId="6" xfId="2" applyFont="1" applyBorder="1" applyAlignment="1">
      <alignment vertical="top" wrapText="1" shrinkToFit="1"/>
    </xf>
    <xf numFmtId="49" fontId="5" fillId="0" borderId="8" xfId="2" applyNumberFormat="1" applyFont="1" applyBorder="1" applyAlignment="1">
      <alignment horizontal="center" vertical="top" shrinkToFit="1"/>
    </xf>
    <xf numFmtId="0" fontId="7" fillId="0" borderId="9" xfId="2" applyFont="1" applyBorder="1" applyAlignment="1">
      <alignment horizontal="center" vertical="top"/>
    </xf>
    <xf numFmtId="49" fontId="5" fillId="0" borderId="9" xfId="2" applyNumberFormat="1" applyFont="1" applyBorder="1" applyAlignment="1">
      <alignment horizontal="center" vertical="top"/>
    </xf>
    <xf numFmtId="188" fontId="5" fillId="0" borderId="6" xfId="2" applyNumberFormat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43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188" fontId="2" fillId="0" borderId="6" xfId="2" applyNumberFormat="1" applyFont="1" applyBorder="1" applyAlignment="1">
      <alignment horizontal="center" vertical="top" shrinkToFit="1"/>
    </xf>
    <xf numFmtId="43" fontId="5" fillId="0" borderId="9" xfId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43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188" fontId="2" fillId="0" borderId="9" xfId="2" applyNumberFormat="1" applyFont="1" applyBorder="1" applyAlignment="1">
      <alignment horizontal="center" vertical="top" shrinkToFit="1"/>
    </xf>
    <xf numFmtId="0" fontId="5" fillId="0" borderId="1" xfId="2" applyFont="1" applyBorder="1" applyAlignment="1">
      <alignment horizontal="center" vertical="top" shrinkToFit="1"/>
    </xf>
    <xf numFmtId="49" fontId="5" fillId="0" borderId="9" xfId="2" applyNumberFormat="1" applyFont="1" applyBorder="1" applyAlignment="1">
      <alignment horizontal="left" vertical="top" shrinkToFit="1"/>
    </xf>
    <xf numFmtId="0" fontId="8" fillId="0" borderId="6" xfId="2" applyFont="1" applyBorder="1" applyAlignment="1">
      <alignment horizontal="center" vertical="top" shrinkToFit="1"/>
    </xf>
    <xf numFmtId="49" fontId="8" fillId="0" borderId="6" xfId="2" applyNumberFormat="1" applyFont="1" applyBorder="1" applyAlignment="1">
      <alignment horizontal="left" vertical="top" shrinkToFit="1"/>
    </xf>
    <xf numFmtId="43" fontId="9" fillId="0" borderId="6" xfId="1" applyFont="1" applyBorder="1" applyAlignment="1">
      <alignment horizontal="center" vertical="top" shrinkToFit="1"/>
    </xf>
    <xf numFmtId="0" fontId="9" fillId="0" borderId="7" xfId="2" applyFont="1" applyBorder="1" applyAlignment="1">
      <alignment horizontal="center" vertical="top" shrinkToFit="1"/>
    </xf>
    <xf numFmtId="0" fontId="9" fillId="0" borderId="0" xfId="2" applyFont="1" applyAlignment="1">
      <alignment horizontal="center" vertical="top" shrinkToFit="1"/>
    </xf>
    <xf numFmtId="43" fontId="9" fillId="0" borderId="0" xfId="1" applyFont="1" applyBorder="1" applyAlignment="1">
      <alignment horizontal="center" vertical="top" shrinkToFit="1"/>
    </xf>
    <xf numFmtId="0" fontId="9" fillId="0" borderId="8" xfId="2" applyFont="1" applyBorder="1" applyAlignment="1">
      <alignment horizontal="center" vertical="top" shrinkToFit="1"/>
    </xf>
    <xf numFmtId="0" fontId="9" fillId="0" borderId="6" xfId="2" applyFont="1" applyBorder="1" applyAlignment="1">
      <alignment horizontal="center" vertical="top" shrinkToFit="1"/>
    </xf>
    <xf numFmtId="188" fontId="9" fillId="0" borderId="6" xfId="2" applyNumberFormat="1" applyFont="1" applyBorder="1" applyAlignment="1">
      <alignment horizontal="center" vertical="top" shrinkToFit="1"/>
    </xf>
    <xf numFmtId="49" fontId="5" fillId="0" borderId="6" xfId="2" applyNumberFormat="1" applyFont="1" applyBorder="1" applyAlignment="1">
      <alignment horizontal="left" vertical="top" shrinkToFit="1"/>
    </xf>
    <xf numFmtId="0" fontId="8" fillId="0" borderId="9" xfId="2" applyFont="1" applyBorder="1" applyAlignment="1">
      <alignment horizontal="center" vertical="top" shrinkToFit="1"/>
    </xf>
    <xf numFmtId="49" fontId="8" fillId="0" borderId="9" xfId="2" applyNumberFormat="1" applyFont="1" applyBorder="1" applyAlignment="1">
      <alignment horizontal="left" vertical="top" shrinkToFit="1"/>
    </xf>
    <xf numFmtId="43" fontId="9" fillId="0" borderId="9" xfId="1" applyFont="1" applyBorder="1" applyAlignment="1">
      <alignment horizontal="center" vertical="top" shrinkToFit="1"/>
    </xf>
    <xf numFmtId="0" fontId="9" fillId="0" borderId="10" xfId="2" applyFont="1" applyBorder="1" applyAlignment="1">
      <alignment horizontal="center" vertical="top" shrinkToFit="1"/>
    </xf>
    <xf numFmtId="0" fontId="9" fillId="0" borderId="1" xfId="2" applyFont="1" applyBorder="1" applyAlignment="1">
      <alignment horizontal="center" vertical="top" shrinkToFit="1"/>
    </xf>
    <xf numFmtId="43" fontId="9" fillId="0" borderId="1" xfId="1" applyFont="1" applyBorder="1" applyAlignment="1">
      <alignment horizontal="center" vertical="top" shrinkToFit="1"/>
    </xf>
    <xf numFmtId="0" fontId="9" fillId="0" borderId="11" xfId="2" applyFont="1" applyBorder="1" applyAlignment="1">
      <alignment horizontal="center" vertical="top" shrinkToFit="1"/>
    </xf>
    <xf numFmtId="0" fontId="9" fillId="0" borderId="9" xfId="2" applyFont="1" applyBorder="1" applyAlignment="1">
      <alignment horizontal="center" vertical="top" shrinkToFit="1"/>
    </xf>
    <xf numFmtId="188" fontId="9" fillId="0" borderId="9" xfId="2" applyNumberFormat="1" applyFont="1" applyBorder="1" applyAlignment="1">
      <alignment horizontal="center" vertical="top" shrinkToFit="1"/>
    </xf>
    <xf numFmtId="0" fontId="5" fillId="0" borderId="10" xfId="2" applyFont="1" applyBorder="1" applyAlignment="1">
      <alignment horizontal="center" vertical="top"/>
    </xf>
    <xf numFmtId="43" fontId="5" fillId="0" borderId="1" xfId="1" applyFont="1" applyBorder="1" applyAlignment="1">
      <alignment horizontal="center" vertical="top"/>
    </xf>
    <xf numFmtId="4" fontId="5" fillId="0" borderId="11" xfId="2" applyNumberFormat="1" applyFont="1" applyBorder="1" applyAlignment="1">
      <alignment vertical="top" shrinkToFit="1"/>
    </xf>
    <xf numFmtId="43" fontId="5" fillId="0" borderId="9" xfId="1" applyFont="1" applyBorder="1" applyAlignment="1">
      <alignment vertical="top"/>
    </xf>
    <xf numFmtId="0" fontId="5" fillId="0" borderId="11" xfId="0" applyFont="1" applyBorder="1" applyAlignment="1">
      <alignment horizontal="center" vertical="top" wrapText="1" shrinkToFit="1"/>
    </xf>
    <xf numFmtId="0" fontId="5" fillId="0" borderId="12" xfId="2" applyFont="1" applyBorder="1" applyAlignment="1">
      <alignment horizontal="center" vertical="top" shrinkToFit="1"/>
    </xf>
    <xf numFmtId="0" fontId="5" fillId="0" borderId="12" xfId="2" applyFont="1" applyBorder="1" applyAlignment="1">
      <alignment vertical="top" shrinkToFit="1"/>
    </xf>
    <xf numFmtId="4" fontId="5" fillId="0" borderId="12" xfId="2" applyNumberFormat="1" applyFont="1" applyBorder="1" applyAlignment="1">
      <alignment vertical="top"/>
    </xf>
    <xf numFmtId="43" fontId="5" fillId="0" borderId="12" xfId="1" applyFont="1" applyBorder="1" applyAlignment="1">
      <alignment horizontal="center" vertical="top" shrinkToFit="1"/>
    </xf>
    <xf numFmtId="0" fontId="5" fillId="0" borderId="13" xfId="2" applyFont="1" applyBorder="1" applyAlignment="1">
      <alignment horizontal="center" vertical="top"/>
    </xf>
    <xf numFmtId="4" fontId="5" fillId="0" borderId="14" xfId="2" applyNumberFormat="1" applyFont="1" applyBorder="1" applyAlignment="1">
      <alignment horizontal="center" vertical="top" shrinkToFit="1"/>
    </xf>
    <xf numFmtId="43" fontId="5" fillId="0" borderId="14" xfId="1" applyFont="1" applyBorder="1" applyAlignment="1">
      <alignment horizontal="center" vertical="top"/>
    </xf>
    <xf numFmtId="43" fontId="5" fillId="0" borderId="14" xfId="1" applyFont="1" applyBorder="1" applyAlignment="1">
      <alignment horizontal="center" vertical="top" shrinkToFit="1"/>
    </xf>
    <xf numFmtId="4" fontId="5" fillId="0" borderId="15" xfId="2" applyNumberFormat="1" applyFont="1" applyBorder="1" applyAlignment="1">
      <alignment vertical="top" shrinkToFit="1"/>
    </xf>
    <xf numFmtId="43" fontId="5" fillId="0" borderId="12" xfId="1" applyFont="1" applyBorder="1" applyAlignment="1">
      <alignment vertical="top"/>
    </xf>
    <xf numFmtId="0" fontId="5" fillId="0" borderId="15" xfId="0" applyFont="1" applyBorder="1" applyAlignment="1">
      <alignment horizontal="center" vertical="top" wrapText="1" shrinkToFit="1"/>
    </xf>
    <xf numFmtId="0" fontId="3" fillId="0" borderId="14" xfId="2" applyFont="1" applyBorder="1" applyAlignment="1">
      <alignment vertical="top"/>
    </xf>
    <xf numFmtId="0" fontId="5" fillId="0" borderId="2" xfId="2" applyFont="1" applyBorder="1" applyAlignment="1">
      <alignment horizontal="center" vertical="top" shrinkToFit="1"/>
    </xf>
    <xf numFmtId="0" fontId="5" fillId="0" borderId="7" xfId="2" applyFont="1" applyBorder="1" applyAlignment="1">
      <alignment horizontal="center" vertical="top"/>
    </xf>
    <xf numFmtId="43" fontId="5" fillId="0" borderId="0" xfId="1" applyFont="1" applyBorder="1" applyAlignment="1">
      <alignment horizontal="center" vertical="top"/>
    </xf>
    <xf numFmtId="43" fontId="5" fillId="0" borderId="6" xfId="1" applyFont="1" applyBorder="1" applyAlignment="1">
      <alignment vertical="top"/>
    </xf>
    <xf numFmtId="0" fontId="5" fillId="0" borderId="9" xfId="2" applyFont="1" applyBorder="1" applyAlignment="1">
      <alignment horizontal="center" vertical="top" shrinkToFit="1"/>
    </xf>
    <xf numFmtId="4" fontId="5" fillId="0" borderId="14" xfId="2" applyNumberFormat="1" applyFont="1" applyBorder="1" applyAlignment="1">
      <alignment horizontal="center" vertical="top"/>
    </xf>
    <xf numFmtId="4" fontId="5" fillId="0" borderId="15" xfId="2" applyNumberFormat="1" applyFont="1" applyBorder="1" applyAlignment="1">
      <alignment vertical="top"/>
    </xf>
    <xf numFmtId="43" fontId="5" fillId="0" borderId="12" xfId="1" applyFont="1" applyBorder="1" applyAlignment="1">
      <alignment horizontal="right" vertical="top" shrinkToFit="1"/>
    </xf>
    <xf numFmtId="0" fontId="5" fillId="0" borderId="13" xfId="2" applyFont="1" applyBorder="1" applyAlignment="1">
      <alignment horizontal="center" vertical="top" shrinkToFit="1"/>
    </xf>
    <xf numFmtId="43" fontId="5" fillId="0" borderId="12" xfId="1" applyFont="1" applyBorder="1" applyAlignment="1">
      <alignment horizontal="left" vertical="top" shrinkToFit="1"/>
    </xf>
    <xf numFmtId="0" fontId="5" fillId="0" borderId="12" xfId="0" applyFont="1" applyBorder="1" applyAlignment="1">
      <alignment horizontal="center" vertical="top" wrapText="1" shrinkToFit="1"/>
    </xf>
    <xf numFmtId="0" fontId="5" fillId="0" borderId="12" xfId="2" applyFont="1" applyBorder="1" applyAlignment="1">
      <alignment vertical="top" wrapText="1" shrinkToFit="1"/>
    </xf>
    <xf numFmtId="0" fontId="5" fillId="0" borderId="14" xfId="2" applyFont="1" applyBorder="1" applyAlignment="1">
      <alignment horizontal="center" vertical="top" shrinkToFit="1"/>
    </xf>
    <xf numFmtId="0" fontId="5" fillId="0" borderId="15" xfId="2" applyFont="1" applyBorder="1" applyAlignment="1">
      <alignment horizontal="left" vertical="top" shrinkToFit="1"/>
    </xf>
    <xf numFmtId="49" fontId="5" fillId="0" borderId="12" xfId="0" applyNumberFormat="1" applyFont="1" applyBorder="1" applyAlignment="1">
      <alignment horizontal="center" vertical="top" shrinkToFit="1"/>
    </xf>
    <xf numFmtId="0" fontId="3" fillId="0" borderId="12" xfId="2" applyFont="1" applyBorder="1" applyAlignment="1">
      <alignment horizontal="center" vertical="top"/>
    </xf>
    <xf numFmtId="0" fontId="5" fillId="0" borderId="12" xfId="2" applyFont="1" applyBorder="1" applyAlignment="1">
      <alignment horizontal="left" vertical="top" shrinkToFit="1"/>
    </xf>
    <xf numFmtId="43" fontId="5" fillId="0" borderId="15" xfId="1" applyFont="1" applyBorder="1" applyAlignment="1">
      <alignment horizontal="center" vertical="top" shrinkToFit="1"/>
    </xf>
    <xf numFmtId="43" fontId="5" fillId="0" borderId="15" xfId="1" applyFont="1" applyBorder="1" applyAlignment="1">
      <alignment horizontal="right" vertical="top" shrinkToFit="1"/>
    </xf>
    <xf numFmtId="0" fontId="5" fillId="0" borderId="15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/>
    </xf>
    <xf numFmtId="43" fontId="5" fillId="0" borderId="8" xfId="1" applyFont="1" applyBorder="1" applyAlignment="1">
      <alignment horizontal="center" vertical="top" shrinkToFit="1"/>
    </xf>
    <xf numFmtId="43" fontId="5" fillId="0" borderId="8" xfId="1" applyFont="1" applyBorder="1" applyAlignment="1">
      <alignment horizontal="right" vertical="top" shrinkToFit="1"/>
    </xf>
    <xf numFmtId="0" fontId="5" fillId="0" borderId="8" xfId="2" applyFont="1" applyBorder="1" applyAlignment="1">
      <alignment horizontal="center" vertical="top" shrinkToFit="1"/>
    </xf>
    <xf numFmtId="0" fontId="5" fillId="0" borderId="8" xfId="0" applyFont="1" applyBorder="1" applyAlignment="1">
      <alignment horizontal="center" vertical="top" wrapText="1" shrinkToFit="1"/>
    </xf>
    <xf numFmtId="43" fontId="2" fillId="0" borderId="8" xfId="1" applyFont="1" applyBorder="1" applyAlignment="1">
      <alignment horizontal="center" vertical="top" shrinkToFit="1"/>
    </xf>
    <xf numFmtId="0" fontId="5" fillId="0" borderId="5" xfId="2" applyFont="1" applyBorder="1" applyAlignment="1">
      <alignment horizontal="center" vertical="top" shrinkToFit="1"/>
    </xf>
    <xf numFmtId="43" fontId="5" fillId="0" borderId="2" xfId="1" applyFont="1" applyBorder="1" applyAlignment="1">
      <alignment horizontal="center" vertical="top" shrinkToFit="1"/>
    </xf>
    <xf numFmtId="49" fontId="5" fillId="0" borderId="8" xfId="2" applyNumberFormat="1" applyFont="1" applyBorder="1" applyAlignment="1">
      <alignment horizontal="left" vertical="top" shrinkToFit="1"/>
    </xf>
    <xf numFmtId="0" fontId="3" fillId="0" borderId="9" xfId="2" applyFont="1" applyBorder="1" applyAlignment="1">
      <alignment horizontal="center" vertical="top"/>
    </xf>
    <xf numFmtId="49" fontId="5" fillId="0" borderId="11" xfId="2" applyNumberFormat="1" applyFont="1" applyBorder="1" applyAlignment="1">
      <alignment horizontal="left" vertical="top" shrinkToFit="1"/>
    </xf>
    <xf numFmtId="43" fontId="2" fillId="0" borderId="11" xfId="1" applyFont="1" applyBorder="1" applyAlignment="1">
      <alignment horizontal="center" vertical="top" shrinkToFit="1"/>
    </xf>
    <xf numFmtId="43" fontId="5" fillId="0" borderId="11" xfId="1" applyFont="1" applyBorder="1" applyAlignment="1">
      <alignment horizontal="right" vertical="top" shrinkToFit="1"/>
    </xf>
    <xf numFmtId="0" fontId="5" fillId="0" borderId="11" xfId="0" applyFont="1" applyBorder="1" applyAlignment="1">
      <alignment horizontal="center" vertical="top" wrapText="1" shrinkToFit="1"/>
    </xf>
    <xf numFmtId="0" fontId="5" fillId="0" borderId="5" xfId="0" applyFont="1" applyBorder="1" applyAlignment="1">
      <alignment horizontal="center" vertical="top" wrapText="1" shrinkToFit="1"/>
    </xf>
    <xf numFmtId="0" fontId="3" fillId="0" borderId="0" xfId="2" applyFont="1" applyAlignment="1">
      <alignment horizontal="center" vertical="top"/>
    </xf>
  </cellXfs>
  <cellStyles count="4">
    <cellStyle name="Comma 2 2" xfId="3" xr:uid="{647CFC72-FD9F-43CB-9AE0-92564331D23E}"/>
    <cellStyle name="Normal 2" xfId="2" xr:uid="{77840C1B-4DEB-4983-B76A-E59EB0083336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2BC6D-94C3-414D-8F05-1D37A54A82CD}">
  <sheetPr>
    <pageSetUpPr fitToPage="1"/>
  </sheetPr>
  <dimension ref="A1:Q168"/>
  <sheetViews>
    <sheetView tabSelected="1" topLeftCell="A157" zoomScale="90" zoomScaleNormal="90" zoomScaleSheetLayoutView="95" workbookViewId="0">
      <selection activeCell="B159" sqref="B159"/>
    </sheetView>
  </sheetViews>
  <sheetFormatPr defaultColWidth="9.140625" defaultRowHeight="18.75" x14ac:dyDescent="0.5"/>
  <cols>
    <col min="1" max="1" width="9.140625" style="7"/>
    <col min="2" max="2" width="93" style="7" customWidth="1"/>
    <col min="3" max="5" width="29.28515625" style="7" customWidth="1"/>
    <col min="6" max="6" width="54.5703125" style="209" customWidth="1"/>
    <col min="7" max="7" width="28.42578125" style="209" hidden="1" customWidth="1"/>
    <col min="8" max="8" width="18.85546875" style="209" hidden="1" customWidth="1"/>
    <col min="9" max="9" width="56.5703125" style="209" customWidth="1"/>
    <col min="10" max="11" width="28.42578125" style="7" hidden="1" customWidth="1"/>
    <col min="12" max="12" width="33" style="209" customWidth="1"/>
    <col min="13" max="13" width="77.5703125" style="7" customWidth="1"/>
    <col min="14" max="14" width="19.5703125" style="7" hidden="1" customWidth="1"/>
    <col min="15" max="16384" width="9.140625" style="7"/>
  </cols>
  <sheetData>
    <row r="1" spans="1:14" ht="20.25" x14ac:dyDescent="0.5">
      <c r="A1" s="1"/>
      <c r="B1" s="2"/>
      <c r="C1" s="3"/>
      <c r="D1" s="3"/>
      <c r="E1" s="4"/>
      <c r="F1" s="1"/>
      <c r="G1" s="1"/>
      <c r="H1" s="5"/>
      <c r="I1" s="5"/>
      <c r="J1" s="4"/>
      <c r="K1" s="5"/>
      <c r="L1" s="1"/>
      <c r="M1" s="6" t="s">
        <v>0</v>
      </c>
      <c r="N1" s="6" t="s">
        <v>0</v>
      </c>
    </row>
    <row r="2" spans="1:14" ht="20.25" x14ac:dyDescent="0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20.25" x14ac:dyDescent="0.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20.25" x14ac:dyDescent="0.5">
      <c r="A4" s="9" t="s">
        <v>3</v>
      </c>
      <c r="B4" s="9"/>
      <c r="C4" s="9"/>
      <c r="D4" s="9"/>
      <c r="E4" s="9"/>
      <c r="F4" s="8"/>
      <c r="G4" s="8"/>
      <c r="H4" s="8"/>
      <c r="I4" s="8"/>
      <c r="J4" s="9"/>
      <c r="K4" s="9"/>
      <c r="L4" s="9"/>
      <c r="M4" s="9"/>
      <c r="N4" s="9"/>
    </row>
    <row r="5" spans="1:14" ht="20.25" x14ac:dyDescent="0.5">
      <c r="A5" s="10" t="s">
        <v>4</v>
      </c>
      <c r="B5" s="10" t="s">
        <v>5</v>
      </c>
      <c r="C5" s="11" t="s">
        <v>6</v>
      </c>
      <c r="D5" s="12" t="s">
        <v>7</v>
      </c>
      <c r="E5" s="13" t="s">
        <v>8</v>
      </c>
      <c r="F5" s="14" t="s">
        <v>9</v>
      </c>
      <c r="G5" s="8" t="s">
        <v>9</v>
      </c>
      <c r="H5" s="15" t="s">
        <v>10</v>
      </c>
      <c r="I5" s="16" t="s">
        <v>11</v>
      </c>
      <c r="J5" s="17" t="s">
        <v>12</v>
      </c>
      <c r="K5" s="18" t="s">
        <v>13</v>
      </c>
      <c r="L5" s="19" t="s">
        <v>14</v>
      </c>
      <c r="M5" s="20" t="s">
        <v>15</v>
      </c>
      <c r="N5" s="20" t="s">
        <v>15</v>
      </c>
    </row>
    <row r="6" spans="1:14" ht="20.25" x14ac:dyDescent="0.5">
      <c r="A6" s="21"/>
      <c r="B6" s="21"/>
      <c r="C6" s="22" t="s">
        <v>16</v>
      </c>
      <c r="D6" s="23"/>
      <c r="E6" s="24"/>
      <c r="F6" s="25" t="s">
        <v>17</v>
      </c>
      <c r="G6" s="8"/>
      <c r="H6" s="15"/>
      <c r="I6" s="26" t="s">
        <v>18</v>
      </c>
      <c r="J6" s="27"/>
      <c r="K6" s="28" t="s">
        <v>19</v>
      </c>
      <c r="L6" s="29" t="s">
        <v>20</v>
      </c>
      <c r="M6" s="30" t="s">
        <v>21</v>
      </c>
      <c r="N6" s="30" t="s">
        <v>21</v>
      </c>
    </row>
    <row r="7" spans="1:14" ht="20.25" x14ac:dyDescent="0.5">
      <c r="A7" s="31"/>
      <c r="B7" s="31"/>
      <c r="C7" s="32" t="s">
        <v>22</v>
      </c>
      <c r="D7" s="32" t="s">
        <v>22</v>
      </c>
      <c r="E7" s="33"/>
      <c r="F7" s="34"/>
      <c r="G7" s="9"/>
      <c r="H7" s="35"/>
      <c r="I7" s="36"/>
      <c r="J7" s="37"/>
      <c r="K7" s="38"/>
      <c r="L7" s="39"/>
      <c r="M7" s="40" t="s">
        <v>23</v>
      </c>
      <c r="N7" s="40" t="s">
        <v>23</v>
      </c>
    </row>
    <row r="8" spans="1:14" ht="20.25" x14ac:dyDescent="0.5">
      <c r="A8" s="41">
        <v>1</v>
      </c>
      <c r="B8" s="42" t="s">
        <v>24</v>
      </c>
      <c r="C8" s="43">
        <v>20000</v>
      </c>
      <c r="D8" s="43">
        <f>+C8</f>
        <v>20000</v>
      </c>
      <c r="E8" s="44" t="s">
        <v>25</v>
      </c>
      <c r="F8" s="45" t="str">
        <f t="shared" ref="F8:F34" si="0">+G8&amp;","&amp;H8&amp;" บาท"</f>
        <v>นางสาวทองสุข ชาญประเสริฐ,11500 บาท</v>
      </c>
      <c r="G8" s="46" t="s">
        <v>26</v>
      </c>
      <c r="H8" s="47">
        <v>11500</v>
      </c>
      <c r="I8" s="47" t="str">
        <f t="shared" ref="I8:I34" si="1">+J8&amp;","&amp;K8&amp;" บาท"</f>
        <v>นางสาวทองสุข ชาญประเสริฐ,11500 บาท</v>
      </c>
      <c r="J8" s="48" t="s">
        <v>26</v>
      </c>
      <c r="K8" s="49">
        <v>11500</v>
      </c>
      <c r="L8" s="41" t="s">
        <v>27</v>
      </c>
      <c r="M8" s="50" t="s">
        <v>28</v>
      </c>
      <c r="N8" s="51" t="s">
        <v>29</v>
      </c>
    </row>
    <row r="9" spans="1:14" ht="20.25" x14ac:dyDescent="0.5">
      <c r="A9" s="45"/>
      <c r="B9" s="52"/>
      <c r="C9" s="53"/>
      <c r="D9" s="53"/>
      <c r="E9" s="54"/>
      <c r="F9" s="45"/>
      <c r="G9" s="46"/>
      <c r="H9" s="47"/>
      <c r="I9" s="47"/>
      <c r="J9" s="55" t="s">
        <v>30</v>
      </c>
      <c r="K9" s="56"/>
      <c r="L9" s="45"/>
      <c r="M9" s="57"/>
      <c r="N9" s="58" t="s">
        <v>31</v>
      </c>
    </row>
    <row r="10" spans="1:14" s="69" customFormat="1" ht="20.25" x14ac:dyDescent="0.5">
      <c r="A10" s="59"/>
      <c r="B10" s="60"/>
      <c r="C10" s="61"/>
      <c r="D10" s="61"/>
      <c r="E10" s="62"/>
      <c r="F10" s="59"/>
      <c r="G10" s="63"/>
      <c r="H10" s="64"/>
      <c r="I10" s="64"/>
      <c r="J10" s="65"/>
      <c r="K10" s="66"/>
      <c r="L10" s="59"/>
      <c r="M10" s="67"/>
      <c r="N10" s="68"/>
    </row>
    <row r="11" spans="1:14" ht="20.25" x14ac:dyDescent="0.5">
      <c r="A11" s="45">
        <v>2</v>
      </c>
      <c r="B11" s="52" t="s">
        <v>32</v>
      </c>
      <c r="C11" s="53">
        <v>6000</v>
      </c>
      <c r="D11" s="53">
        <f>+C11</f>
        <v>6000</v>
      </c>
      <c r="E11" s="54" t="s">
        <v>25</v>
      </c>
      <c r="F11" s="45" t="str">
        <f t="shared" si="0"/>
        <v>ร้านบอสโกถ่ายเอกสาร 2,3792 บาท</v>
      </c>
      <c r="G11" s="70" t="s">
        <v>33</v>
      </c>
      <c r="H11" s="47">
        <v>3792</v>
      </c>
      <c r="I11" s="47" t="str">
        <f t="shared" si="1"/>
        <v>ร้านบอสโกถ่ายเอกสาร 2,3792 บาท</v>
      </c>
      <c r="J11" s="71" t="s">
        <v>33</v>
      </c>
      <c r="K11" s="56">
        <v>3792</v>
      </c>
      <c r="L11" s="45" t="s">
        <v>27</v>
      </c>
      <c r="M11" s="50" t="s">
        <v>28</v>
      </c>
      <c r="N11" s="58" t="s">
        <v>34</v>
      </c>
    </row>
    <row r="12" spans="1:14" ht="20.25" x14ac:dyDescent="0.5">
      <c r="A12" s="45"/>
      <c r="B12" s="52"/>
      <c r="C12" s="53"/>
      <c r="D12" s="53"/>
      <c r="E12" s="54"/>
      <c r="F12" s="45"/>
      <c r="G12" s="46"/>
      <c r="H12" s="47"/>
      <c r="I12" s="47"/>
      <c r="J12" s="72"/>
      <c r="K12" s="56"/>
      <c r="L12" s="45"/>
      <c r="M12" s="57"/>
      <c r="N12" s="58" t="s">
        <v>35</v>
      </c>
    </row>
    <row r="13" spans="1:14" s="69" customFormat="1" ht="20.25" x14ac:dyDescent="0.5">
      <c r="A13" s="59"/>
      <c r="B13" s="60"/>
      <c r="C13" s="61"/>
      <c r="D13" s="61"/>
      <c r="E13" s="62"/>
      <c r="F13" s="59"/>
      <c r="G13" s="63"/>
      <c r="H13" s="64"/>
      <c r="I13" s="64"/>
      <c r="J13" s="73"/>
      <c r="K13" s="66"/>
      <c r="L13" s="59"/>
      <c r="M13" s="67"/>
      <c r="N13" s="68"/>
    </row>
    <row r="14" spans="1:14" ht="20.25" hidden="1" x14ac:dyDescent="0.5">
      <c r="A14" s="45">
        <v>3</v>
      </c>
      <c r="B14" s="52" t="s">
        <v>36</v>
      </c>
      <c r="C14" s="53">
        <v>143750</v>
      </c>
      <c r="D14" s="53">
        <f>+C14</f>
        <v>143750</v>
      </c>
      <c r="E14" s="54" t="s">
        <v>25</v>
      </c>
      <c r="F14" s="45" t="str">
        <f t="shared" si="0"/>
        <v>ชุมนุมสหกรณ์การเกษตรแห่งประเทศไทย จำกัด,143750 บาท</v>
      </c>
      <c r="G14" s="70" t="s">
        <v>37</v>
      </c>
      <c r="H14" s="47">
        <v>143750</v>
      </c>
      <c r="I14" s="47" t="str">
        <f t="shared" si="1"/>
        <v>ชุมนุมสหกรณ์การเกษตรแห่งประเทศไทย จำกัด,143750 บาท</v>
      </c>
      <c r="J14" s="71" t="s">
        <v>37</v>
      </c>
      <c r="K14" s="56">
        <v>143750</v>
      </c>
      <c r="L14" s="45" t="s">
        <v>27</v>
      </c>
      <c r="M14" s="74" t="str">
        <f>+N14</f>
        <v>ใบสั่งจ้าง 118/2568</v>
      </c>
      <c r="N14" s="75" t="s">
        <v>38</v>
      </c>
    </row>
    <row r="15" spans="1:14" ht="20.25" hidden="1" x14ac:dyDescent="0.5">
      <c r="A15" s="45"/>
      <c r="B15" s="76" t="s">
        <v>39</v>
      </c>
      <c r="C15" s="77"/>
      <c r="D15" s="53"/>
      <c r="E15" s="54"/>
      <c r="F15" s="45"/>
      <c r="G15" s="46"/>
      <c r="H15" s="47"/>
      <c r="I15" s="47"/>
      <c r="J15" s="72"/>
      <c r="K15" s="56"/>
      <c r="L15" s="45"/>
      <c r="M15" s="78" t="str">
        <f>"ลว. "&amp;N15</f>
        <v>ลว. 21 กค 68</v>
      </c>
      <c r="N15" s="58" t="s">
        <v>40</v>
      </c>
    </row>
    <row r="16" spans="1:14" s="69" customFormat="1" ht="20.25" hidden="1" x14ac:dyDescent="0.5">
      <c r="A16" s="59"/>
      <c r="B16" s="60"/>
      <c r="C16" s="61"/>
      <c r="D16" s="61"/>
      <c r="E16" s="62"/>
      <c r="F16" s="59"/>
      <c r="G16" s="63"/>
      <c r="H16" s="64"/>
      <c r="I16" s="64"/>
      <c r="J16" s="73"/>
      <c r="K16" s="66"/>
      <c r="L16" s="59"/>
      <c r="M16" s="79"/>
      <c r="N16" s="68"/>
    </row>
    <row r="17" spans="1:14" ht="20.25" x14ac:dyDescent="0.5">
      <c r="A17" s="45">
        <v>3</v>
      </c>
      <c r="B17" s="52" t="s">
        <v>41</v>
      </c>
      <c r="C17" s="53">
        <v>9515</v>
      </c>
      <c r="D17" s="53">
        <f>+C17</f>
        <v>9515</v>
      </c>
      <c r="E17" s="54" t="s">
        <v>25</v>
      </c>
      <c r="F17" s="45" t="str">
        <f t="shared" si="0"/>
        <v>นายบรรจง เย็นใจ,9515 บาท</v>
      </c>
      <c r="G17" s="70" t="s">
        <v>42</v>
      </c>
      <c r="H17" s="47">
        <v>9515</v>
      </c>
      <c r="I17" s="47" t="str">
        <f t="shared" si="1"/>
        <v>นายบรรจง เย็นใจ,9515 บาท</v>
      </c>
      <c r="J17" s="71" t="s">
        <v>42</v>
      </c>
      <c r="K17" s="56">
        <v>9515</v>
      </c>
      <c r="L17" s="45" t="s">
        <v>27</v>
      </c>
      <c r="M17" s="50" t="s">
        <v>28</v>
      </c>
      <c r="N17" s="75" t="s">
        <v>43</v>
      </c>
    </row>
    <row r="18" spans="1:14" ht="21.75" x14ac:dyDescent="0.5">
      <c r="A18" s="45"/>
      <c r="B18" s="76" t="s">
        <v>44</v>
      </c>
      <c r="C18" s="53"/>
      <c r="D18" s="53"/>
      <c r="E18" s="54"/>
      <c r="F18" s="45"/>
      <c r="G18" s="46"/>
      <c r="H18" s="47"/>
      <c r="I18" s="47"/>
      <c r="J18" s="72"/>
      <c r="K18" s="56"/>
      <c r="L18" s="80"/>
      <c r="M18" s="57"/>
      <c r="N18" s="58" t="s">
        <v>45</v>
      </c>
    </row>
    <row r="19" spans="1:14" s="69" customFormat="1" ht="20.25" x14ac:dyDescent="0.5">
      <c r="A19" s="59"/>
      <c r="B19" s="60"/>
      <c r="C19" s="61"/>
      <c r="D19" s="61"/>
      <c r="E19" s="62"/>
      <c r="F19" s="59"/>
      <c r="G19" s="63"/>
      <c r="H19" s="64"/>
      <c r="I19" s="64"/>
      <c r="J19" s="73"/>
      <c r="K19" s="66"/>
      <c r="L19" s="59"/>
      <c r="M19" s="67"/>
      <c r="N19" s="81"/>
    </row>
    <row r="20" spans="1:14" ht="20.25" x14ac:dyDescent="0.5">
      <c r="A20" s="45">
        <v>4</v>
      </c>
      <c r="B20" s="52" t="s">
        <v>46</v>
      </c>
      <c r="C20" s="82">
        <v>28000</v>
      </c>
      <c r="D20" s="82">
        <f>+C20</f>
        <v>28000</v>
      </c>
      <c r="E20" s="54" t="s">
        <v>25</v>
      </c>
      <c r="F20" s="45" t="str">
        <f t="shared" si="0"/>
        <v>นางสาวสุนี ศรีสมนึก,28000 บาท</v>
      </c>
      <c r="G20" s="46" t="s">
        <v>47</v>
      </c>
      <c r="H20" s="83">
        <v>28000</v>
      </c>
      <c r="I20" s="83" t="str">
        <f t="shared" si="1"/>
        <v>นางสาวสุนี ศรีสมนึก,28000 บาท</v>
      </c>
      <c r="J20" s="72" t="s">
        <v>47</v>
      </c>
      <c r="K20" s="84">
        <v>28000</v>
      </c>
      <c r="L20" s="45" t="s">
        <v>27</v>
      </c>
      <c r="M20" s="50" t="s">
        <v>28</v>
      </c>
      <c r="N20" s="58" t="s">
        <v>48</v>
      </c>
    </row>
    <row r="21" spans="1:14" ht="20.25" x14ac:dyDescent="0.5">
      <c r="A21" s="45"/>
      <c r="B21" s="52" t="s">
        <v>49</v>
      </c>
      <c r="C21" s="82"/>
      <c r="D21" s="82"/>
      <c r="E21" s="54"/>
      <c r="F21" s="45"/>
      <c r="G21" s="46"/>
      <c r="H21" s="83"/>
      <c r="I21" s="83"/>
      <c r="J21" s="55" t="s">
        <v>30</v>
      </c>
      <c r="K21" s="84"/>
      <c r="L21" s="45"/>
      <c r="M21" s="57"/>
      <c r="N21" s="58" t="s">
        <v>50</v>
      </c>
    </row>
    <row r="22" spans="1:14" s="69" customFormat="1" ht="20.25" x14ac:dyDescent="0.5">
      <c r="A22" s="59"/>
      <c r="B22" s="60" t="s">
        <v>51</v>
      </c>
      <c r="C22" s="85"/>
      <c r="D22" s="85"/>
      <c r="E22" s="62"/>
      <c r="F22" s="59"/>
      <c r="G22" s="63"/>
      <c r="H22" s="86"/>
      <c r="I22" s="86"/>
      <c r="J22" s="65"/>
      <c r="K22" s="87"/>
      <c r="L22" s="59"/>
      <c r="M22" s="67"/>
      <c r="N22" s="68"/>
    </row>
    <row r="23" spans="1:14" ht="20.25" x14ac:dyDescent="0.5">
      <c r="A23" s="45">
        <v>5</v>
      </c>
      <c r="B23" s="52" t="s">
        <v>52</v>
      </c>
      <c r="C23" s="53">
        <v>166600</v>
      </c>
      <c r="D23" s="53">
        <f>+C23</f>
        <v>166600</v>
      </c>
      <c r="E23" s="54" t="s">
        <v>25</v>
      </c>
      <c r="F23" s="45" t="str">
        <f t="shared" si="0"/>
        <v>นางสาวชญาดา ศิริเวชช,166600 บาท</v>
      </c>
      <c r="G23" s="70" t="s">
        <v>53</v>
      </c>
      <c r="H23" s="47">
        <v>166600</v>
      </c>
      <c r="I23" s="47" t="str">
        <f t="shared" si="1"/>
        <v>นางสาวชญาดา ศิริเวชช,166600 บาท</v>
      </c>
      <c r="J23" s="71" t="s">
        <v>53</v>
      </c>
      <c r="K23" s="56">
        <v>166600</v>
      </c>
      <c r="L23" s="45" t="s">
        <v>27</v>
      </c>
      <c r="M23" s="74" t="str">
        <f>+N23</f>
        <v>ใบสั่งจ้าง 131/2568</v>
      </c>
      <c r="N23" s="58" t="s">
        <v>54</v>
      </c>
    </row>
    <row r="24" spans="1:14" ht="20.25" x14ac:dyDescent="0.5">
      <c r="A24" s="45"/>
      <c r="B24" s="76"/>
      <c r="C24" s="53"/>
      <c r="D24" s="53"/>
      <c r="E24" s="54"/>
      <c r="F24" s="45"/>
      <c r="G24" s="46"/>
      <c r="H24" s="47"/>
      <c r="I24" s="47"/>
      <c r="J24" s="72"/>
      <c r="K24" s="56"/>
      <c r="L24" s="45"/>
      <c r="M24" s="78" t="str">
        <f>"ลว. "&amp;N24</f>
        <v>ลว. 19 สค 68</v>
      </c>
      <c r="N24" s="58" t="s">
        <v>55</v>
      </c>
    </row>
    <row r="25" spans="1:14" s="69" customFormat="1" ht="19.5" customHeight="1" x14ac:dyDescent="0.5">
      <c r="A25" s="59"/>
      <c r="B25" s="60"/>
      <c r="C25" s="61"/>
      <c r="D25" s="61"/>
      <c r="E25" s="62"/>
      <c r="F25" s="59"/>
      <c r="G25" s="63"/>
      <c r="H25" s="64"/>
      <c r="I25" s="64"/>
      <c r="J25" s="73"/>
      <c r="K25" s="66"/>
      <c r="L25" s="59"/>
      <c r="M25" s="79"/>
      <c r="N25" s="68"/>
    </row>
    <row r="26" spans="1:14" ht="20.25" x14ac:dyDescent="0.5">
      <c r="A26" s="45">
        <v>6</v>
      </c>
      <c r="B26" s="88" t="s">
        <v>56</v>
      </c>
      <c r="C26" s="89">
        <v>50000</v>
      </c>
      <c r="D26" s="53">
        <f>+C26</f>
        <v>50000</v>
      </c>
      <c r="E26" s="54" t="s">
        <v>25</v>
      </c>
      <c r="F26" s="45" t="str">
        <f t="shared" si="0"/>
        <v>นางสาวพุทธิพัทธ์  มีอ่วม ,50000 บาท</v>
      </c>
      <c r="G26" s="90" t="s">
        <v>57</v>
      </c>
      <c r="H26" s="91">
        <v>50000</v>
      </c>
      <c r="I26" s="47" t="str">
        <f t="shared" si="1"/>
        <v>นางสาวพุทธิพัทธ์  มีอ่วม ,50000 บาท</v>
      </c>
      <c r="J26" s="92" t="s">
        <v>57</v>
      </c>
      <c r="K26" s="89">
        <v>50000</v>
      </c>
      <c r="L26" s="45" t="s">
        <v>27</v>
      </c>
      <c r="M26" s="74" t="str">
        <f>+N26</f>
        <v>ใบสั่งจ้าง 133/2568</v>
      </c>
      <c r="N26" s="93" t="s">
        <v>58</v>
      </c>
    </row>
    <row r="27" spans="1:14" ht="20.25" x14ac:dyDescent="0.5">
      <c r="A27" s="45"/>
      <c r="B27" s="94" t="s">
        <v>59</v>
      </c>
      <c r="C27" s="53"/>
      <c r="D27" s="53"/>
      <c r="E27" s="54"/>
      <c r="F27" s="45"/>
      <c r="G27" s="46"/>
      <c r="H27" s="47"/>
      <c r="I27" s="47"/>
      <c r="J27" s="95"/>
      <c r="K27" s="56"/>
      <c r="L27" s="45"/>
      <c r="M27" s="78" t="str">
        <f>"ลว. "&amp;N27</f>
        <v>ลว. 27 ส.ค. 2568</v>
      </c>
      <c r="N27" s="58" t="s">
        <v>60</v>
      </c>
    </row>
    <row r="28" spans="1:14" s="69" customFormat="1" ht="20.25" x14ac:dyDescent="0.5">
      <c r="A28" s="59"/>
      <c r="B28" s="96" t="s">
        <v>61</v>
      </c>
      <c r="C28" s="61"/>
      <c r="D28" s="61"/>
      <c r="E28" s="62"/>
      <c r="F28" s="59"/>
      <c r="G28" s="63"/>
      <c r="H28" s="64"/>
      <c r="I28" s="64"/>
      <c r="J28" s="73"/>
      <c r="K28" s="66"/>
      <c r="L28" s="59"/>
      <c r="M28" s="79"/>
      <c r="N28" s="81"/>
    </row>
    <row r="29" spans="1:14" ht="20.25" x14ac:dyDescent="0.5">
      <c r="A29" s="45">
        <v>7</v>
      </c>
      <c r="B29" s="88" t="s">
        <v>62</v>
      </c>
      <c r="C29" s="97">
        <v>23647</v>
      </c>
      <c r="D29" s="53">
        <f>+C29</f>
        <v>23647</v>
      </c>
      <c r="E29" s="54" t="s">
        <v>25</v>
      </c>
      <c r="F29" s="45" t="str">
        <f t="shared" si="0"/>
        <v>บริษัท เดอะ วัน กิฟท์ จำกัด ,23647 บาท</v>
      </c>
      <c r="G29" s="90" t="s">
        <v>63</v>
      </c>
      <c r="H29" s="98">
        <v>23647</v>
      </c>
      <c r="I29" s="47" t="str">
        <f t="shared" si="1"/>
        <v>บริษัท เดอะ วัน กิฟท์ จำกัด ,23647 บาท</v>
      </c>
      <c r="J29" s="92" t="s">
        <v>63</v>
      </c>
      <c r="K29" s="97">
        <v>23647</v>
      </c>
      <c r="L29" s="45" t="s">
        <v>27</v>
      </c>
      <c r="M29" s="74" t="str">
        <f>+N29</f>
        <v>ใบสั่งจ้าง 128/2568</v>
      </c>
      <c r="N29" s="93" t="s">
        <v>64</v>
      </c>
    </row>
    <row r="30" spans="1:14" ht="20.25" x14ac:dyDescent="0.5">
      <c r="A30" s="45"/>
      <c r="B30" s="52" t="s">
        <v>65</v>
      </c>
      <c r="C30" s="53"/>
      <c r="D30" s="53"/>
      <c r="E30" s="54"/>
      <c r="F30" s="45"/>
      <c r="G30" s="90"/>
      <c r="H30" s="99"/>
      <c r="I30" s="47"/>
      <c r="J30" s="92"/>
      <c r="K30" s="100"/>
      <c r="L30" s="45"/>
      <c r="M30" s="78" t="str">
        <f>"ลว. "&amp;N30</f>
        <v>ลว. 15 ส.ค. 2568</v>
      </c>
      <c r="N30" s="58" t="s">
        <v>66</v>
      </c>
    </row>
    <row r="31" spans="1:14" ht="20.25" x14ac:dyDescent="0.5">
      <c r="A31" s="45"/>
      <c r="B31" s="52" t="s">
        <v>67</v>
      </c>
      <c r="C31" s="53"/>
      <c r="D31" s="53"/>
      <c r="E31" s="54"/>
      <c r="F31" s="45"/>
      <c r="G31" s="90"/>
      <c r="H31" s="99"/>
      <c r="I31" s="47"/>
      <c r="J31" s="92"/>
      <c r="K31" s="100"/>
      <c r="L31" s="45"/>
      <c r="M31" s="76"/>
      <c r="N31" s="58"/>
    </row>
    <row r="32" spans="1:14" ht="20.25" x14ac:dyDescent="0.5">
      <c r="A32" s="45"/>
      <c r="B32" s="52" t="s">
        <v>68</v>
      </c>
      <c r="C32" s="53"/>
      <c r="D32" s="53"/>
      <c r="E32" s="54"/>
      <c r="F32" s="45"/>
      <c r="G32" s="90"/>
      <c r="H32" s="99"/>
      <c r="I32" s="47"/>
      <c r="J32" s="92"/>
      <c r="K32" s="100"/>
      <c r="L32" s="45"/>
      <c r="M32" s="76"/>
      <c r="N32" s="58"/>
    </row>
    <row r="33" spans="1:14" s="69" customFormat="1" ht="20.25" x14ac:dyDescent="0.5">
      <c r="A33" s="59"/>
      <c r="B33" s="101" t="s">
        <v>61</v>
      </c>
      <c r="C33" s="61"/>
      <c r="D33" s="61"/>
      <c r="E33" s="62"/>
      <c r="F33" s="59"/>
      <c r="G33" s="63"/>
      <c r="H33" s="64"/>
      <c r="I33" s="64"/>
      <c r="J33" s="73"/>
      <c r="K33" s="66"/>
      <c r="L33" s="59"/>
      <c r="M33" s="79"/>
      <c r="N33" s="81"/>
    </row>
    <row r="34" spans="1:14" ht="20.25" x14ac:dyDescent="0.5">
      <c r="A34" s="45">
        <v>8</v>
      </c>
      <c r="B34" s="88" t="s">
        <v>69</v>
      </c>
      <c r="C34" s="53">
        <v>100000</v>
      </c>
      <c r="D34" s="53">
        <f>+C34</f>
        <v>100000</v>
      </c>
      <c r="E34" s="54" t="s">
        <v>25</v>
      </c>
      <c r="F34" s="45" t="str">
        <f t="shared" si="0"/>
        <v>นางสาวธีรนันท์ จึงสุทธิวงษ์,100000 บาท</v>
      </c>
      <c r="G34" s="102" t="s">
        <v>70</v>
      </c>
      <c r="H34" s="47">
        <v>100000</v>
      </c>
      <c r="I34" s="47" t="str">
        <f t="shared" si="1"/>
        <v>นางสาวธีรนันท์ จึงสุทธิวงษ์,100000 บาท</v>
      </c>
      <c r="J34" s="103" t="s">
        <v>70</v>
      </c>
      <c r="K34" s="53">
        <v>100000</v>
      </c>
      <c r="L34" s="45" t="s">
        <v>27</v>
      </c>
      <c r="M34" s="74" t="str">
        <f>+N34</f>
        <v>ใบสั่งจ้าง 138/2568</v>
      </c>
      <c r="N34" s="93" t="s">
        <v>71</v>
      </c>
    </row>
    <row r="35" spans="1:14" ht="20.25" x14ac:dyDescent="0.5">
      <c r="A35" s="45"/>
      <c r="B35" s="88" t="s">
        <v>72</v>
      </c>
      <c r="C35" s="53"/>
      <c r="D35" s="53"/>
      <c r="E35" s="54"/>
      <c r="F35" s="45"/>
      <c r="G35" s="46"/>
      <c r="H35" s="47"/>
      <c r="I35" s="47"/>
      <c r="J35" s="72"/>
      <c r="K35" s="56"/>
      <c r="L35" s="45"/>
      <c r="M35" s="78" t="str">
        <f>"ลว. "&amp;N35</f>
        <v>ลว. 26 ส.ค. 2568</v>
      </c>
      <c r="N35" s="58" t="s">
        <v>73</v>
      </c>
    </row>
    <row r="36" spans="1:14" s="69" customFormat="1" ht="20.25" x14ac:dyDescent="0.5">
      <c r="A36" s="59"/>
      <c r="B36" s="101"/>
      <c r="C36" s="61"/>
      <c r="D36" s="61"/>
      <c r="E36" s="62"/>
      <c r="F36" s="59"/>
      <c r="G36" s="63"/>
      <c r="H36" s="64"/>
      <c r="I36" s="64"/>
      <c r="J36" s="73"/>
      <c r="K36" s="66"/>
      <c r="L36" s="59"/>
      <c r="M36" s="79"/>
      <c r="N36" s="81"/>
    </row>
    <row r="37" spans="1:14" ht="20.25" x14ac:dyDescent="0.5">
      <c r="A37" s="45">
        <v>9</v>
      </c>
      <c r="B37" s="94" t="s">
        <v>74</v>
      </c>
      <c r="C37" s="104">
        <v>9440</v>
      </c>
      <c r="D37" s="53">
        <f>+C37</f>
        <v>9440</v>
      </c>
      <c r="E37" s="54" t="s">
        <v>25</v>
      </c>
      <c r="F37" s="45" t="str">
        <f t="shared" ref="F37:F66" si="2">+G37&amp;","&amp;H37&amp;" บาท"</f>
        <v xml:space="preserve"> นางสาวสุกัญญา เผ้าวงศ์,9440 บาท</v>
      </c>
      <c r="G37" s="46" t="s">
        <v>75</v>
      </c>
      <c r="H37" s="98">
        <v>9440</v>
      </c>
      <c r="I37" s="47" t="str">
        <f t="shared" ref="I37:I66" si="3">+J37&amp;","&amp;K37&amp;" บาท"</f>
        <v xml:space="preserve"> นางสาวสุกัญญา เผ้าวงศ์,9440 บาท</v>
      </c>
      <c r="J37" s="95" t="s">
        <v>75</v>
      </c>
      <c r="K37" s="104">
        <v>9440</v>
      </c>
      <c r="L37" s="45" t="s">
        <v>27</v>
      </c>
      <c r="M37" s="50" t="s">
        <v>28</v>
      </c>
      <c r="N37" s="105" t="s">
        <v>76</v>
      </c>
    </row>
    <row r="38" spans="1:14" ht="20.25" x14ac:dyDescent="0.5">
      <c r="A38" s="45"/>
      <c r="B38" s="76" t="s">
        <v>77</v>
      </c>
      <c r="C38" s="53"/>
      <c r="D38" s="53"/>
      <c r="E38" s="54"/>
      <c r="F38" s="45"/>
      <c r="G38" s="90"/>
      <c r="H38" s="47"/>
      <c r="I38" s="47"/>
      <c r="J38" s="92" t="s">
        <v>78</v>
      </c>
      <c r="K38" s="56"/>
      <c r="L38" s="45"/>
      <c r="M38" s="57"/>
      <c r="N38" s="58" t="s">
        <v>60</v>
      </c>
    </row>
    <row r="39" spans="1:14" s="69" customFormat="1" ht="20.25" x14ac:dyDescent="0.5">
      <c r="A39" s="59"/>
      <c r="B39" s="60"/>
      <c r="C39" s="61"/>
      <c r="D39" s="61"/>
      <c r="E39" s="62"/>
      <c r="F39" s="59"/>
      <c r="G39" s="106"/>
      <c r="H39" s="64"/>
      <c r="I39" s="64"/>
      <c r="J39" s="65"/>
      <c r="K39" s="66"/>
      <c r="L39" s="59"/>
      <c r="M39" s="67"/>
      <c r="N39" s="81"/>
    </row>
    <row r="40" spans="1:14" ht="20.25" x14ac:dyDescent="0.5">
      <c r="A40" s="107">
        <v>10</v>
      </c>
      <c r="B40" s="108" t="s">
        <v>79</v>
      </c>
      <c r="C40" s="97">
        <v>2447.25</v>
      </c>
      <c r="D40" s="97">
        <v>2447.25</v>
      </c>
      <c r="E40" s="54" t="s">
        <v>25</v>
      </c>
      <c r="F40" s="45" t="str">
        <f t="shared" si="2"/>
        <v>ร้าน เอ.โอ.ดี ซัพพลาย,2447.25 บาท</v>
      </c>
      <c r="G40" s="90" t="s">
        <v>80</v>
      </c>
      <c r="H40" s="98">
        <v>2447.25</v>
      </c>
      <c r="I40" s="47" t="str">
        <f t="shared" si="3"/>
        <v>ร้าน เอ.โอ.ดี ซัพพลาย,2447.25 บาท</v>
      </c>
      <c r="J40" s="109" t="s">
        <v>80</v>
      </c>
      <c r="K40" s="97">
        <v>2447.25</v>
      </c>
      <c r="L40" s="45" t="s">
        <v>27</v>
      </c>
      <c r="M40" s="50" t="s">
        <v>28</v>
      </c>
      <c r="N40" s="110" t="s">
        <v>81</v>
      </c>
    </row>
    <row r="41" spans="1:14" ht="20.25" x14ac:dyDescent="0.5">
      <c r="A41" s="107"/>
      <c r="B41" s="108"/>
      <c r="C41" s="100"/>
      <c r="D41" s="100"/>
      <c r="E41" s="54"/>
      <c r="F41" s="45"/>
      <c r="G41" s="90"/>
      <c r="H41" s="99"/>
      <c r="I41" s="47"/>
      <c r="J41" s="109"/>
      <c r="K41" s="100"/>
      <c r="L41" s="45"/>
      <c r="M41" s="57"/>
      <c r="N41" s="58"/>
    </row>
    <row r="42" spans="1:14" s="69" customFormat="1" ht="20.25" x14ac:dyDescent="0.5">
      <c r="A42" s="59"/>
      <c r="B42" s="111"/>
      <c r="C42" s="112"/>
      <c r="D42" s="112"/>
      <c r="E42" s="62"/>
      <c r="F42" s="59"/>
      <c r="G42" s="113"/>
      <c r="H42" s="114"/>
      <c r="I42" s="64"/>
      <c r="J42" s="115"/>
      <c r="K42" s="112"/>
      <c r="L42" s="59"/>
      <c r="M42" s="67"/>
      <c r="N42" s="68"/>
    </row>
    <row r="43" spans="1:14" ht="20.25" x14ac:dyDescent="0.5">
      <c r="A43" s="45">
        <v>11</v>
      </c>
      <c r="B43" s="116" t="s">
        <v>82</v>
      </c>
      <c r="C43" s="100">
        <v>50000</v>
      </c>
      <c r="D43" s="100">
        <v>50000</v>
      </c>
      <c r="E43" s="54" t="s">
        <v>25</v>
      </c>
      <c r="F43" s="45" t="str">
        <f t="shared" si="2"/>
        <v>บริษัท แบง - อัพ โปรดักส์ จำกัด,50000 บาท</v>
      </c>
      <c r="G43" s="90" t="s">
        <v>83</v>
      </c>
      <c r="H43" s="99">
        <v>50000</v>
      </c>
      <c r="I43" s="47" t="str">
        <f t="shared" si="3"/>
        <v>บริษัท แบง - อัพ โปรดักส์ จำกัด,50000 บาท</v>
      </c>
      <c r="J43" s="109" t="s">
        <v>83</v>
      </c>
      <c r="K43" s="100">
        <v>50000</v>
      </c>
      <c r="L43" s="45" t="s">
        <v>27</v>
      </c>
      <c r="M43" s="74" t="str">
        <f>+N43</f>
        <v>ใบสั่งจ้าง 137/2568</v>
      </c>
      <c r="N43" s="58" t="s">
        <v>84</v>
      </c>
    </row>
    <row r="44" spans="1:14" ht="20.25" x14ac:dyDescent="0.5">
      <c r="A44" s="45"/>
      <c r="B44" s="94"/>
      <c r="C44" s="97"/>
      <c r="D44" s="100"/>
      <c r="E44" s="54"/>
      <c r="F44" s="45"/>
      <c r="G44" s="90"/>
      <c r="H44" s="98"/>
      <c r="I44" s="47"/>
      <c r="J44" s="109"/>
      <c r="K44" s="97"/>
      <c r="L44" s="45"/>
      <c r="M44" s="78" t="str">
        <f>"ลว. "&amp;N44</f>
        <v>ลว. ลว 27 ส.ค. 68</v>
      </c>
      <c r="N44" s="58" t="s">
        <v>85</v>
      </c>
    </row>
    <row r="45" spans="1:14" s="69" customFormat="1" ht="20.25" x14ac:dyDescent="0.5">
      <c r="A45" s="59"/>
      <c r="B45" s="111"/>
      <c r="C45" s="117"/>
      <c r="D45" s="117"/>
      <c r="E45" s="62"/>
      <c r="F45" s="59"/>
      <c r="G45" s="113"/>
      <c r="H45" s="118"/>
      <c r="I45" s="64"/>
      <c r="J45" s="115"/>
      <c r="K45" s="117"/>
      <c r="L45" s="59"/>
      <c r="M45" s="79"/>
      <c r="N45" s="68"/>
    </row>
    <row r="46" spans="1:14" ht="20.25" x14ac:dyDescent="0.5">
      <c r="A46" s="45">
        <v>12</v>
      </c>
      <c r="B46" s="119" t="s">
        <v>86</v>
      </c>
      <c r="C46" s="53">
        <v>124000</v>
      </c>
      <c r="D46" s="53">
        <v>124000</v>
      </c>
      <c r="E46" s="54" t="s">
        <v>25</v>
      </c>
      <c r="F46" s="45" t="str">
        <f t="shared" si="2"/>
        <v>บริษัท ไตรเทพพาณิชย์ จำกัด ,124000 บาท</v>
      </c>
      <c r="G46" s="90" t="s">
        <v>87</v>
      </c>
      <c r="H46" s="47">
        <v>124000</v>
      </c>
      <c r="I46" s="47" t="str">
        <f t="shared" si="3"/>
        <v>บริษัท ไตรเทพพาณิชย์ จำกัด ,124000 บาท</v>
      </c>
      <c r="J46" s="109" t="s">
        <v>87</v>
      </c>
      <c r="K46" s="53">
        <v>124000</v>
      </c>
      <c r="L46" s="45" t="s">
        <v>27</v>
      </c>
      <c r="M46" s="74" t="str">
        <f>+N46</f>
        <v>ใบสั่งจ้าง 25/2568</v>
      </c>
      <c r="N46" s="120" t="s">
        <v>88</v>
      </c>
    </row>
    <row r="47" spans="1:14" ht="20.25" x14ac:dyDescent="0.5">
      <c r="A47" s="45"/>
      <c r="B47" s="121"/>
      <c r="C47" s="53"/>
      <c r="D47" s="53"/>
      <c r="E47" s="54"/>
      <c r="F47" s="45"/>
      <c r="G47" s="46"/>
      <c r="H47" s="47"/>
      <c r="I47" s="47"/>
      <c r="J47" s="122"/>
      <c r="K47" s="56"/>
      <c r="L47" s="45"/>
      <c r="M47" s="78" t="str">
        <f>"ลว. "&amp;N47</f>
        <v>ลว. ลว 25 สค. 68</v>
      </c>
      <c r="N47" s="58" t="s">
        <v>89</v>
      </c>
    </row>
    <row r="48" spans="1:14" s="69" customFormat="1" ht="20.25" x14ac:dyDescent="0.5">
      <c r="A48" s="59"/>
      <c r="B48" s="96"/>
      <c r="C48" s="117"/>
      <c r="D48" s="117"/>
      <c r="E48" s="62"/>
      <c r="F48" s="59"/>
      <c r="G48" s="113"/>
      <c r="H48" s="118"/>
      <c r="I48" s="64"/>
      <c r="J48" s="115"/>
      <c r="K48" s="117"/>
      <c r="L48" s="59"/>
      <c r="M48" s="79"/>
      <c r="N48" s="123"/>
    </row>
    <row r="49" spans="1:14" ht="20.25" x14ac:dyDescent="0.5">
      <c r="A49" s="45">
        <v>13</v>
      </c>
      <c r="B49" s="94" t="s">
        <v>90</v>
      </c>
      <c r="C49" s="100">
        <v>13803</v>
      </c>
      <c r="D49" s="100">
        <v>13803</v>
      </c>
      <c r="E49" s="54" t="s">
        <v>25</v>
      </c>
      <c r="F49" s="45" t="str">
        <f t="shared" si="2"/>
        <v>บริษัท ชาโต เดอ อาร์ต จำกัด ,13803 บาท</v>
      </c>
      <c r="G49" s="90" t="s">
        <v>91</v>
      </c>
      <c r="H49" s="99">
        <v>13803</v>
      </c>
      <c r="I49" s="47" t="str">
        <f t="shared" si="3"/>
        <v>บริษัท ชาโต เดอ อาร์ต จำกัด ,13803 บาท</v>
      </c>
      <c r="J49" s="109" t="s">
        <v>91</v>
      </c>
      <c r="K49" s="100">
        <v>13803</v>
      </c>
      <c r="L49" s="45" t="s">
        <v>27</v>
      </c>
      <c r="M49" s="74" t="str">
        <f>+N49</f>
        <v>ใบสั่งจ้าง 139/2568</v>
      </c>
      <c r="N49" s="58" t="s">
        <v>92</v>
      </c>
    </row>
    <row r="50" spans="1:14" ht="20.25" x14ac:dyDescent="0.5">
      <c r="A50" s="45"/>
      <c r="B50" s="52"/>
      <c r="C50" s="53"/>
      <c r="D50" s="53"/>
      <c r="E50" s="54"/>
      <c r="F50" s="45"/>
      <c r="G50" s="46"/>
      <c r="H50" s="47"/>
      <c r="I50" s="47"/>
      <c r="J50" s="122"/>
      <c r="K50" s="56"/>
      <c r="L50" s="45"/>
      <c r="M50" s="78" t="str">
        <f>"ลว. "&amp;N50</f>
        <v>ลว. ลว 29 ส.ค. 68</v>
      </c>
      <c r="N50" s="58" t="s">
        <v>93</v>
      </c>
    </row>
    <row r="51" spans="1:14" s="69" customFormat="1" ht="20.25" x14ac:dyDescent="0.5">
      <c r="A51" s="59"/>
      <c r="B51" s="96"/>
      <c r="C51" s="117"/>
      <c r="D51" s="117"/>
      <c r="E51" s="62"/>
      <c r="F51" s="59"/>
      <c r="G51" s="113"/>
      <c r="H51" s="118"/>
      <c r="I51" s="64"/>
      <c r="J51" s="115"/>
      <c r="K51" s="117"/>
      <c r="L51" s="59"/>
      <c r="M51" s="79"/>
      <c r="N51" s="124"/>
    </row>
    <row r="52" spans="1:14" ht="20.25" x14ac:dyDescent="0.5">
      <c r="A52" s="45">
        <v>14</v>
      </c>
      <c r="B52" s="76" t="s">
        <v>94</v>
      </c>
      <c r="C52" s="77">
        <v>1000</v>
      </c>
      <c r="D52" s="77">
        <f>+C52</f>
        <v>1000</v>
      </c>
      <c r="E52" s="54" t="s">
        <v>25</v>
      </c>
      <c r="F52" s="45" t="str">
        <f t="shared" si="2"/>
        <v>ร้าน เอ.โอ.ดี ซัพพลาย,1000 บาท</v>
      </c>
      <c r="G52" s="70" t="s">
        <v>80</v>
      </c>
      <c r="H52" s="47">
        <v>1000</v>
      </c>
      <c r="I52" s="47" t="str">
        <f t="shared" si="3"/>
        <v>ร้าน เอ.โอ.ดี ซัพพลาย,1000 บาท</v>
      </c>
      <c r="J52" s="71" t="s">
        <v>80</v>
      </c>
      <c r="K52" s="77">
        <v>1000</v>
      </c>
      <c r="L52" s="45" t="s">
        <v>27</v>
      </c>
      <c r="M52" s="50" t="s">
        <v>28</v>
      </c>
      <c r="N52" s="125" t="s">
        <v>95</v>
      </c>
    </row>
    <row r="53" spans="1:14" ht="20.25" x14ac:dyDescent="0.5">
      <c r="A53" s="45"/>
      <c r="B53" s="76"/>
      <c r="C53" s="28"/>
      <c r="D53" s="77"/>
      <c r="E53" s="126"/>
      <c r="F53" s="45"/>
      <c r="G53" s="1"/>
      <c r="H53" s="127"/>
      <c r="I53" s="47"/>
      <c r="J53" s="128"/>
      <c r="K53" s="28"/>
      <c r="L53" s="29"/>
      <c r="M53" s="57"/>
      <c r="N53" s="129"/>
    </row>
    <row r="54" spans="1:14" s="69" customFormat="1" ht="20.25" x14ac:dyDescent="0.5">
      <c r="A54" s="59"/>
      <c r="B54" s="79"/>
      <c r="C54" s="38"/>
      <c r="D54" s="130"/>
      <c r="E54" s="131"/>
      <c r="F54" s="59"/>
      <c r="G54" s="132"/>
      <c r="H54" s="133"/>
      <c r="I54" s="64"/>
      <c r="J54" s="134"/>
      <c r="K54" s="38"/>
      <c r="L54" s="39"/>
      <c r="M54" s="67"/>
      <c r="N54" s="135"/>
    </row>
    <row r="55" spans="1:14" ht="20.25" x14ac:dyDescent="0.5">
      <c r="A55" s="45">
        <v>15</v>
      </c>
      <c r="B55" s="76" t="s">
        <v>94</v>
      </c>
      <c r="C55" s="77">
        <v>3100</v>
      </c>
      <c r="D55" s="77">
        <f>+C55</f>
        <v>3100</v>
      </c>
      <c r="E55" s="54" t="s">
        <v>25</v>
      </c>
      <c r="F55" s="45" t="str">
        <f t="shared" si="2"/>
        <v>ร้าน เอ.โอ.ดี ซัพพลาย,3100 บาท</v>
      </c>
      <c r="G55" s="70" t="s">
        <v>80</v>
      </c>
      <c r="H55" s="47">
        <v>3100</v>
      </c>
      <c r="I55" s="47" t="str">
        <f t="shared" si="3"/>
        <v>ร้าน เอ.โอ.ดี ซัพพลาย,3100 บาท</v>
      </c>
      <c r="J55" s="71" t="s">
        <v>80</v>
      </c>
      <c r="K55" s="77">
        <v>3100</v>
      </c>
      <c r="L55" s="45" t="s">
        <v>27</v>
      </c>
      <c r="M55" s="50" t="s">
        <v>28</v>
      </c>
      <c r="N55" s="125" t="s">
        <v>96</v>
      </c>
    </row>
    <row r="56" spans="1:14" ht="20.25" x14ac:dyDescent="0.5">
      <c r="A56" s="45"/>
      <c r="B56" s="76"/>
      <c r="C56" s="28"/>
      <c r="D56" s="77"/>
      <c r="E56" s="54"/>
      <c r="F56" s="45"/>
      <c r="G56" s="70"/>
      <c r="H56" s="127"/>
      <c r="I56" s="47"/>
      <c r="J56" s="71"/>
      <c r="K56" s="28"/>
      <c r="L56" s="45"/>
      <c r="M56" s="57"/>
      <c r="N56" s="129"/>
    </row>
    <row r="57" spans="1:14" s="69" customFormat="1" ht="20.25" x14ac:dyDescent="0.5">
      <c r="A57" s="59"/>
      <c r="B57" s="39"/>
      <c r="C57" s="38"/>
      <c r="D57" s="130"/>
      <c r="E57" s="131"/>
      <c r="F57" s="59"/>
      <c r="G57" s="136"/>
      <c r="H57" s="133"/>
      <c r="I57" s="64"/>
      <c r="J57" s="134"/>
      <c r="K57" s="38"/>
      <c r="L57" s="39"/>
      <c r="M57" s="67"/>
      <c r="N57" s="135"/>
    </row>
    <row r="58" spans="1:14" ht="20.25" customHeight="1" x14ac:dyDescent="0.5">
      <c r="A58" s="45">
        <v>16</v>
      </c>
      <c r="B58" s="76" t="s">
        <v>94</v>
      </c>
      <c r="C58" s="77">
        <v>3100</v>
      </c>
      <c r="D58" s="77">
        <f>+C58</f>
        <v>3100</v>
      </c>
      <c r="E58" s="54" t="s">
        <v>25</v>
      </c>
      <c r="F58" s="45" t="str">
        <f t="shared" si="2"/>
        <v>ร้าน เอ.โอ.ดี ซัพพลาย,3100 บาท</v>
      </c>
      <c r="G58" s="70" t="s">
        <v>80</v>
      </c>
      <c r="H58" s="47">
        <v>3100</v>
      </c>
      <c r="I58" s="47" t="str">
        <f t="shared" si="3"/>
        <v>ร้าน เอ.โอ.ดี ซัพพลาย,3100 บาท</v>
      </c>
      <c r="J58" s="71" t="s">
        <v>80</v>
      </c>
      <c r="K58" s="77">
        <v>3100</v>
      </c>
      <c r="L58" s="45" t="s">
        <v>27</v>
      </c>
      <c r="M58" s="50" t="s">
        <v>28</v>
      </c>
      <c r="N58" s="125" t="s">
        <v>97</v>
      </c>
    </row>
    <row r="59" spans="1:14" s="69" customFormat="1" ht="20.25" x14ac:dyDescent="0.5">
      <c r="A59" s="59"/>
      <c r="B59" s="79"/>
      <c r="C59" s="38"/>
      <c r="D59" s="130"/>
      <c r="E59" s="131"/>
      <c r="F59" s="59"/>
      <c r="G59" s="132"/>
      <c r="H59" s="133"/>
      <c r="I59" s="64"/>
      <c r="J59" s="134"/>
      <c r="K59" s="38"/>
      <c r="L59" s="39"/>
      <c r="M59" s="67"/>
      <c r="N59" s="135"/>
    </row>
    <row r="60" spans="1:14" ht="20.25" x14ac:dyDescent="0.5">
      <c r="A60" s="45">
        <v>17</v>
      </c>
      <c r="B60" s="76" t="s">
        <v>98</v>
      </c>
      <c r="C60" s="77">
        <v>4500</v>
      </c>
      <c r="D60" s="77">
        <f>+C60</f>
        <v>4500</v>
      </c>
      <c r="E60" s="54" t="s">
        <v>25</v>
      </c>
      <c r="F60" s="45" t="str">
        <f t="shared" si="2"/>
        <v>ร้าน เอ.โอ.ดี ซัพพลาย,4500 บาท</v>
      </c>
      <c r="G60" s="70" t="s">
        <v>80</v>
      </c>
      <c r="H60" s="47">
        <v>4500</v>
      </c>
      <c r="I60" s="47" t="str">
        <f t="shared" si="3"/>
        <v>ร้าน เอ.โอ.ดี ซัพพลาย,4500 บาท</v>
      </c>
      <c r="J60" s="71" t="s">
        <v>80</v>
      </c>
      <c r="K60" s="77">
        <v>4500</v>
      </c>
      <c r="L60" s="45" t="s">
        <v>27</v>
      </c>
      <c r="M60" s="50" t="s">
        <v>28</v>
      </c>
      <c r="N60" s="125" t="s">
        <v>99</v>
      </c>
    </row>
    <row r="61" spans="1:14" ht="20.25" x14ac:dyDescent="0.5">
      <c r="A61" s="45"/>
      <c r="B61" s="76"/>
      <c r="C61" s="77"/>
      <c r="D61" s="77"/>
      <c r="E61" s="54"/>
      <c r="F61" s="45"/>
      <c r="G61" s="70"/>
      <c r="H61" s="47"/>
      <c r="I61" s="47"/>
      <c r="J61" s="71"/>
      <c r="K61" s="77"/>
      <c r="L61" s="45"/>
      <c r="M61" s="57"/>
      <c r="N61" s="125"/>
    </row>
    <row r="62" spans="1:14" s="69" customFormat="1" ht="20.25" x14ac:dyDescent="0.5">
      <c r="A62" s="59"/>
      <c r="B62" s="137"/>
      <c r="C62" s="38"/>
      <c r="D62" s="130"/>
      <c r="E62" s="131"/>
      <c r="F62" s="59"/>
      <c r="G62" s="132"/>
      <c r="H62" s="133"/>
      <c r="I62" s="64"/>
      <c r="J62" s="134"/>
      <c r="K62" s="38"/>
      <c r="L62" s="39"/>
      <c r="M62" s="67"/>
      <c r="N62" s="135"/>
    </row>
    <row r="63" spans="1:14" ht="20.25" x14ac:dyDescent="0.5">
      <c r="A63" s="45">
        <v>18</v>
      </c>
      <c r="B63" s="76" t="s">
        <v>100</v>
      </c>
      <c r="C63" s="77">
        <v>3500</v>
      </c>
      <c r="D63" s="77">
        <f>+C63</f>
        <v>3500</v>
      </c>
      <c r="E63" s="54" t="s">
        <v>25</v>
      </c>
      <c r="F63" s="45" t="str">
        <f t="shared" si="2"/>
        <v>ร้าน เอ.โอ.ดี ซัพพลาย,3500 บาท</v>
      </c>
      <c r="G63" s="70" t="s">
        <v>80</v>
      </c>
      <c r="H63" s="47">
        <v>3500</v>
      </c>
      <c r="I63" s="47" t="str">
        <f t="shared" si="3"/>
        <v>ร้าน เอ.โอ.ดี ซัพพลาย,3500 บาท</v>
      </c>
      <c r="J63" s="71" t="s">
        <v>80</v>
      </c>
      <c r="K63" s="77">
        <v>3500</v>
      </c>
      <c r="L63" s="45" t="s">
        <v>27</v>
      </c>
      <c r="M63" s="50" t="s">
        <v>28</v>
      </c>
      <c r="N63" s="125" t="s">
        <v>101</v>
      </c>
    </row>
    <row r="64" spans="1:14" ht="20.25" x14ac:dyDescent="0.5">
      <c r="A64" s="138"/>
      <c r="B64" s="139"/>
      <c r="C64" s="140"/>
      <c r="D64" s="77"/>
      <c r="E64" s="141"/>
      <c r="F64" s="45"/>
      <c r="G64" s="142"/>
      <c r="H64" s="143"/>
      <c r="I64" s="47"/>
      <c r="J64" s="144"/>
      <c r="K64" s="140"/>
      <c r="L64" s="145"/>
      <c r="M64" s="57"/>
      <c r="N64" s="146"/>
    </row>
    <row r="65" spans="1:14" s="69" customFormat="1" ht="20.25" x14ac:dyDescent="0.5">
      <c r="A65" s="59"/>
      <c r="B65" s="137"/>
      <c r="C65" s="38"/>
      <c r="D65" s="130"/>
      <c r="E65" s="131"/>
      <c r="F65" s="59"/>
      <c r="G65" s="132"/>
      <c r="H65" s="133"/>
      <c r="I65" s="64"/>
      <c r="J65" s="134"/>
      <c r="K65" s="38"/>
      <c r="L65" s="39"/>
      <c r="M65" s="67"/>
      <c r="N65" s="135"/>
    </row>
    <row r="66" spans="1:14" ht="20.25" x14ac:dyDescent="0.5">
      <c r="A66" s="45">
        <v>19</v>
      </c>
      <c r="B66" s="76" t="s">
        <v>102</v>
      </c>
      <c r="C66" s="77">
        <v>4280</v>
      </c>
      <c r="D66" s="77">
        <f>+C66</f>
        <v>4280</v>
      </c>
      <c r="E66" s="54" t="s">
        <v>25</v>
      </c>
      <c r="F66" s="45" t="str">
        <f t="shared" si="2"/>
        <v>บริษัท ธนสรณ์วิศวกรรม จำกัด,4280 บาท</v>
      </c>
      <c r="G66" s="70" t="s">
        <v>103</v>
      </c>
      <c r="H66" s="47">
        <v>4280</v>
      </c>
      <c r="I66" s="47" t="str">
        <f t="shared" si="3"/>
        <v>บริษัท ธนสรณ์วิศวกรรม จำกัด,4280 บาท</v>
      </c>
      <c r="J66" s="71" t="s">
        <v>103</v>
      </c>
      <c r="K66" s="77">
        <v>4280</v>
      </c>
      <c r="L66" s="45" t="s">
        <v>27</v>
      </c>
      <c r="M66" s="50" t="s">
        <v>28</v>
      </c>
      <c r="N66" s="125" t="s">
        <v>104</v>
      </c>
    </row>
    <row r="67" spans="1:14" ht="20.25" x14ac:dyDescent="0.5">
      <c r="A67" s="45"/>
      <c r="B67" s="147"/>
      <c r="C67" s="28"/>
      <c r="D67" s="77"/>
      <c r="E67" s="126"/>
      <c r="F67" s="45"/>
      <c r="G67" s="1"/>
      <c r="H67" s="127"/>
      <c r="I67" s="47"/>
      <c r="J67" s="128"/>
      <c r="K67" s="28"/>
      <c r="L67" s="29"/>
      <c r="M67" s="57"/>
      <c r="N67" s="129"/>
    </row>
    <row r="68" spans="1:14" s="69" customFormat="1" ht="20.25" x14ac:dyDescent="0.5">
      <c r="A68" s="148"/>
      <c r="B68" s="149"/>
      <c r="C68" s="150"/>
      <c r="D68" s="130"/>
      <c r="E68" s="151"/>
      <c r="F68" s="59"/>
      <c r="G68" s="152"/>
      <c r="H68" s="153"/>
      <c r="I68" s="64"/>
      <c r="J68" s="154"/>
      <c r="K68" s="150"/>
      <c r="L68" s="155"/>
      <c r="M68" s="67"/>
      <c r="N68" s="156"/>
    </row>
    <row r="69" spans="1:14" ht="20.25" x14ac:dyDescent="0.5">
      <c r="A69" s="45">
        <v>20</v>
      </c>
      <c r="B69" s="76" t="s">
        <v>102</v>
      </c>
      <c r="C69" s="77">
        <v>3638</v>
      </c>
      <c r="D69" s="77">
        <f>+C69</f>
        <v>3638</v>
      </c>
      <c r="E69" s="54" t="s">
        <v>25</v>
      </c>
      <c r="F69" s="45" t="str">
        <f t="shared" ref="F69:F132" si="4">+G69&amp;","&amp;H69&amp;" บาท"</f>
        <v>บริษัท ธนสรณ์วิศวกรรม จำกัด,3638 บาท</v>
      </c>
      <c r="G69" s="70" t="s">
        <v>103</v>
      </c>
      <c r="H69" s="47">
        <v>3638</v>
      </c>
      <c r="I69" s="47" t="str">
        <f t="shared" ref="I69:I132" si="5">+J69&amp;","&amp;K69&amp;" บาท"</f>
        <v>บริษัท ธนสรณ์วิศวกรรม จำกัด,3638 บาท</v>
      </c>
      <c r="J69" s="71" t="s">
        <v>103</v>
      </c>
      <c r="K69" s="77">
        <v>3638</v>
      </c>
      <c r="L69" s="45" t="s">
        <v>27</v>
      </c>
      <c r="M69" s="50" t="s">
        <v>28</v>
      </c>
      <c r="N69" s="125" t="s">
        <v>105</v>
      </c>
    </row>
    <row r="70" spans="1:14" ht="20.25" x14ac:dyDescent="0.5">
      <c r="A70" s="45"/>
      <c r="B70" s="147"/>
      <c r="C70" s="28"/>
      <c r="D70" s="77"/>
      <c r="E70" s="126"/>
      <c r="F70" s="45"/>
      <c r="G70" s="1"/>
      <c r="H70" s="127"/>
      <c r="I70" s="47"/>
      <c r="J70" s="128"/>
      <c r="K70" s="28"/>
      <c r="L70" s="29"/>
      <c r="M70" s="57"/>
      <c r="N70" s="129"/>
    </row>
    <row r="71" spans="1:14" s="69" customFormat="1" ht="20.25" x14ac:dyDescent="0.5">
      <c r="A71" s="59"/>
      <c r="B71" s="137"/>
      <c r="C71" s="38"/>
      <c r="D71" s="130"/>
      <c r="E71" s="131"/>
      <c r="F71" s="59"/>
      <c r="G71" s="132"/>
      <c r="H71" s="133"/>
      <c r="I71" s="64"/>
      <c r="J71" s="134"/>
      <c r="K71" s="38"/>
      <c r="L71" s="39"/>
      <c r="M71" s="67"/>
      <c r="N71" s="135"/>
    </row>
    <row r="72" spans="1:14" ht="20.25" x14ac:dyDescent="0.5">
      <c r="A72" s="45">
        <v>21</v>
      </c>
      <c r="B72" s="76" t="s">
        <v>94</v>
      </c>
      <c r="C72" s="77">
        <v>3100</v>
      </c>
      <c r="D72" s="77">
        <f>+C72</f>
        <v>3100</v>
      </c>
      <c r="E72" s="54" t="s">
        <v>25</v>
      </c>
      <c r="F72" s="45" t="str">
        <f t="shared" si="4"/>
        <v>ร้าน เอ.โอ.ดี ซัพพลาย,3100 บาท</v>
      </c>
      <c r="G72" s="70" t="s">
        <v>80</v>
      </c>
      <c r="H72" s="47">
        <v>3100</v>
      </c>
      <c r="I72" s="47" t="str">
        <f t="shared" si="5"/>
        <v>ร้าน เอ.โอ.ดี ซัพพลาย,3100 บาท</v>
      </c>
      <c r="J72" s="71" t="s">
        <v>80</v>
      </c>
      <c r="K72" s="77">
        <v>3100</v>
      </c>
      <c r="L72" s="45" t="s">
        <v>27</v>
      </c>
      <c r="M72" s="50" t="s">
        <v>28</v>
      </c>
      <c r="N72" s="125" t="s">
        <v>106</v>
      </c>
    </row>
    <row r="73" spans="1:14" ht="20.25" x14ac:dyDescent="0.5">
      <c r="A73" s="45"/>
      <c r="B73" s="147"/>
      <c r="C73" s="28"/>
      <c r="D73" s="77"/>
      <c r="E73" s="126"/>
      <c r="F73" s="45"/>
      <c r="G73" s="1"/>
      <c r="H73" s="127"/>
      <c r="I73" s="47"/>
      <c r="J73" s="128"/>
      <c r="K73" s="28"/>
      <c r="L73" s="29"/>
      <c r="M73" s="57"/>
      <c r="N73" s="129"/>
    </row>
    <row r="74" spans="1:14" s="69" customFormat="1" ht="20.25" x14ac:dyDescent="0.5">
      <c r="A74" s="59"/>
      <c r="B74" s="137"/>
      <c r="C74" s="38"/>
      <c r="D74" s="130"/>
      <c r="E74" s="131"/>
      <c r="F74" s="59"/>
      <c r="G74" s="132"/>
      <c r="H74" s="133"/>
      <c r="I74" s="64"/>
      <c r="J74" s="134"/>
      <c r="K74" s="38"/>
      <c r="L74" s="39"/>
      <c r="M74" s="67"/>
      <c r="N74" s="135"/>
    </row>
    <row r="75" spans="1:14" ht="20.25" x14ac:dyDescent="0.5">
      <c r="A75" s="45">
        <v>22</v>
      </c>
      <c r="B75" s="76" t="s">
        <v>102</v>
      </c>
      <c r="C75" s="77">
        <v>15515</v>
      </c>
      <c r="D75" s="77">
        <f>+C75</f>
        <v>15515</v>
      </c>
      <c r="E75" s="54" t="s">
        <v>25</v>
      </c>
      <c r="F75" s="45" t="str">
        <f t="shared" si="4"/>
        <v>บริษัท ธนสรณ์วิศวกรรม จำกัด,15515 บาท</v>
      </c>
      <c r="G75" s="70" t="s">
        <v>103</v>
      </c>
      <c r="H75" s="47">
        <v>15515</v>
      </c>
      <c r="I75" s="47" t="str">
        <f t="shared" si="5"/>
        <v>บริษัท ธนสรณ์วิศวกรรม จำกัด,15515 บาท</v>
      </c>
      <c r="J75" s="71" t="s">
        <v>103</v>
      </c>
      <c r="K75" s="77">
        <v>15515</v>
      </c>
      <c r="L75" s="45" t="s">
        <v>27</v>
      </c>
      <c r="M75" s="50" t="s">
        <v>28</v>
      </c>
      <c r="N75" s="125" t="s">
        <v>107</v>
      </c>
    </row>
    <row r="76" spans="1:14" ht="20.25" x14ac:dyDescent="0.5">
      <c r="A76" s="45"/>
      <c r="B76" s="147"/>
      <c r="C76" s="28"/>
      <c r="D76" s="77"/>
      <c r="E76" s="126"/>
      <c r="F76" s="45"/>
      <c r="G76" s="1"/>
      <c r="H76" s="127"/>
      <c r="I76" s="47"/>
      <c r="J76" s="128"/>
      <c r="K76" s="28"/>
      <c r="L76" s="29"/>
      <c r="M76" s="57"/>
      <c r="N76" s="129"/>
    </row>
    <row r="77" spans="1:14" s="69" customFormat="1" ht="20.25" x14ac:dyDescent="0.5">
      <c r="A77" s="59"/>
      <c r="B77" s="137"/>
      <c r="C77" s="38"/>
      <c r="D77" s="130"/>
      <c r="E77" s="131"/>
      <c r="F77" s="59"/>
      <c r="G77" s="132"/>
      <c r="H77" s="133"/>
      <c r="I77" s="64"/>
      <c r="J77" s="134"/>
      <c r="K77" s="38"/>
      <c r="L77" s="39"/>
      <c r="M77" s="67"/>
      <c r="N77" s="135"/>
    </row>
    <row r="78" spans="1:14" s="69" customFormat="1" ht="48" customHeight="1" x14ac:dyDescent="0.5">
      <c r="A78" s="59">
        <v>23</v>
      </c>
      <c r="B78" s="60" t="s">
        <v>108</v>
      </c>
      <c r="C78" s="112">
        <v>35000</v>
      </c>
      <c r="D78" s="130">
        <f t="shared" ref="D78:D86" si="6">+C78</f>
        <v>35000</v>
      </c>
      <c r="E78" s="157" t="s">
        <v>25</v>
      </c>
      <c r="F78" s="59" t="str">
        <f t="shared" si="4"/>
        <v>ร้านเอนกสเตชั่นเนอรี่,3477.5 บาท</v>
      </c>
      <c r="G78" s="63" t="s">
        <v>109</v>
      </c>
      <c r="H78" s="158">
        <v>3477.5</v>
      </c>
      <c r="I78" s="64" t="str">
        <f t="shared" si="5"/>
        <v>ร้านเอนกสเตชั่นเนอรี่,3477.5 บาท</v>
      </c>
      <c r="J78" s="159" t="s">
        <v>109</v>
      </c>
      <c r="K78" s="160">
        <v>3477.5</v>
      </c>
      <c r="L78" s="59" t="s">
        <v>27</v>
      </c>
      <c r="M78" s="161" t="s">
        <v>28</v>
      </c>
      <c r="N78" s="60" t="s">
        <v>110</v>
      </c>
    </row>
    <row r="79" spans="1:14" s="69" customFormat="1" ht="47.25" customHeight="1" x14ac:dyDescent="0.5">
      <c r="A79" s="59">
        <v>24</v>
      </c>
      <c r="B79" s="60" t="s">
        <v>111</v>
      </c>
      <c r="C79" s="112">
        <v>3000</v>
      </c>
      <c r="D79" s="130">
        <f t="shared" si="6"/>
        <v>3000</v>
      </c>
      <c r="E79" s="157" t="s">
        <v>25</v>
      </c>
      <c r="F79" s="59" t="str">
        <f t="shared" si="4"/>
        <v>ส่งใช้เงินยืม นางสาวสุนี ศรีสมนึก,3000 บาท</v>
      </c>
      <c r="G79" s="63" t="s">
        <v>112</v>
      </c>
      <c r="H79" s="158">
        <v>3000</v>
      </c>
      <c r="I79" s="64" t="str">
        <f t="shared" si="5"/>
        <v>ส่งใช้เงินยืม นางสาวสุนี ศรีสมนึก,3000 บาท</v>
      </c>
      <c r="J79" s="159" t="s">
        <v>112</v>
      </c>
      <c r="K79" s="160">
        <v>3000</v>
      </c>
      <c r="L79" s="59" t="s">
        <v>27</v>
      </c>
      <c r="M79" s="161" t="s">
        <v>28</v>
      </c>
      <c r="N79" s="60" t="s">
        <v>113</v>
      </c>
    </row>
    <row r="80" spans="1:14" s="69" customFormat="1" ht="60.75" x14ac:dyDescent="0.5">
      <c r="A80" s="59">
        <v>25</v>
      </c>
      <c r="B80" s="60" t="s">
        <v>114</v>
      </c>
      <c r="C80" s="112">
        <v>129600</v>
      </c>
      <c r="D80" s="130">
        <f t="shared" si="6"/>
        <v>129600</v>
      </c>
      <c r="E80" s="157" t="s">
        <v>25</v>
      </c>
      <c r="F80" s="59" t="str">
        <f t="shared" si="4"/>
        <v>ร้านอาทรพาณิชย์,129518.15 บาท</v>
      </c>
      <c r="G80" s="63" t="s">
        <v>115</v>
      </c>
      <c r="H80" s="158">
        <v>129518.15</v>
      </c>
      <c r="I80" s="64" t="str">
        <f t="shared" si="5"/>
        <v>ร้านอาทรพาณิชย์,129518.15 บาท</v>
      </c>
      <c r="J80" s="159" t="s">
        <v>115</v>
      </c>
      <c r="K80" s="160">
        <v>129518.15</v>
      </c>
      <c r="L80" s="59" t="s">
        <v>27</v>
      </c>
      <c r="M80" s="161" t="s">
        <v>28</v>
      </c>
      <c r="N80" s="60" t="s">
        <v>110</v>
      </c>
    </row>
    <row r="81" spans="1:14" s="69" customFormat="1" ht="60.75" x14ac:dyDescent="0.5">
      <c r="A81" s="59">
        <v>26</v>
      </c>
      <c r="B81" s="60" t="s">
        <v>116</v>
      </c>
      <c r="C81" s="112">
        <v>16000</v>
      </c>
      <c r="D81" s="130">
        <f t="shared" si="6"/>
        <v>16000</v>
      </c>
      <c r="E81" s="157" t="s">
        <v>25</v>
      </c>
      <c r="F81" s="59" t="str">
        <f t="shared" si="4"/>
        <v>ส่งใช้เงินยืม นางสาวสุนันทภรณ์ โชติระพีพงษ์,11078 บาท</v>
      </c>
      <c r="G81" s="63" t="s">
        <v>117</v>
      </c>
      <c r="H81" s="158">
        <v>11078</v>
      </c>
      <c r="I81" s="64" t="str">
        <f t="shared" si="5"/>
        <v>ส่งใช้เงินยืม นางสาวสุนันทภรณ์ โชติระพีพงษ์,11078 บาท</v>
      </c>
      <c r="J81" s="159" t="s">
        <v>117</v>
      </c>
      <c r="K81" s="160">
        <v>11078</v>
      </c>
      <c r="L81" s="59" t="s">
        <v>118</v>
      </c>
      <c r="M81" s="161" t="s">
        <v>28</v>
      </c>
      <c r="N81" s="60" t="s">
        <v>119</v>
      </c>
    </row>
    <row r="82" spans="1:14" s="69" customFormat="1" ht="60.75" x14ac:dyDescent="0.5">
      <c r="A82" s="59">
        <v>27</v>
      </c>
      <c r="B82" s="60" t="s">
        <v>120</v>
      </c>
      <c r="C82" s="112">
        <v>4200</v>
      </c>
      <c r="D82" s="130">
        <f t="shared" si="6"/>
        <v>4200</v>
      </c>
      <c r="E82" s="157" t="s">
        <v>25</v>
      </c>
      <c r="F82" s="59" t="str">
        <f t="shared" si="4"/>
        <v>ร้านเอนกสเตชั่นเนอรี่,4173 บาท</v>
      </c>
      <c r="G82" s="63" t="s">
        <v>109</v>
      </c>
      <c r="H82" s="158">
        <v>4173</v>
      </c>
      <c r="I82" s="64" t="str">
        <f t="shared" si="5"/>
        <v>ร้านเอนกสเตชั่นเนอรี่,4173 บาท</v>
      </c>
      <c r="J82" s="159" t="s">
        <v>109</v>
      </c>
      <c r="K82" s="160">
        <v>4173</v>
      </c>
      <c r="L82" s="59" t="s">
        <v>27</v>
      </c>
      <c r="M82" s="161" t="s">
        <v>28</v>
      </c>
      <c r="N82" s="60" t="s">
        <v>121</v>
      </c>
    </row>
    <row r="83" spans="1:14" s="69" customFormat="1" ht="60.75" x14ac:dyDescent="0.5">
      <c r="A83" s="59">
        <v>28</v>
      </c>
      <c r="B83" s="60" t="s">
        <v>122</v>
      </c>
      <c r="C83" s="112">
        <v>2000</v>
      </c>
      <c r="D83" s="130">
        <f t="shared" si="6"/>
        <v>2000</v>
      </c>
      <c r="E83" s="157" t="s">
        <v>25</v>
      </c>
      <c r="F83" s="59" t="str">
        <f t="shared" si="4"/>
        <v>ห้างหุ้นส่วนจำกัด เดอะ สกาย ซิสเต็มส์,1926 บาท</v>
      </c>
      <c r="G83" s="63" t="s">
        <v>123</v>
      </c>
      <c r="H83" s="158">
        <v>1926</v>
      </c>
      <c r="I83" s="64" t="str">
        <f t="shared" si="5"/>
        <v>ห้างหุ้นส่วนจำกัด เดอะ สกาย ซิสเต็มส์,1926 บาท</v>
      </c>
      <c r="J83" s="159" t="s">
        <v>123</v>
      </c>
      <c r="K83" s="160">
        <v>1926</v>
      </c>
      <c r="L83" s="59" t="s">
        <v>27</v>
      </c>
      <c r="M83" s="161" t="s">
        <v>28</v>
      </c>
      <c r="N83" s="60" t="s">
        <v>124</v>
      </c>
    </row>
    <row r="84" spans="1:14" s="69" customFormat="1" ht="60.75" x14ac:dyDescent="0.5">
      <c r="A84" s="59">
        <v>29</v>
      </c>
      <c r="B84" s="60" t="s">
        <v>125</v>
      </c>
      <c r="C84" s="112">
        <v>650</v>
      </c>
      <c r="D84" s="130">
        <f t="shared" si="6"/>
        <v>650</v>
      </c>
      <c r="E84" s="157" t="s">
        <v>25</v>
      </c>
      <c r="F84" s="59" t="str">
        <f t="shared" si="4"/>
        <v>ร้าน เอ.โอ.ดี ซัพพลาย ,650 บาท</v>
      </c>
      <c r="G84" s="63" t="s">
        <v>126</v>
      </c>
      <c r="H84" s="158">
        <v>650</v>
      </c>
      <c r="I84" s="64" t="str">
        <f t="shared" si="5"/>
        <v>ร้าน เอ.โอ.ดี ซัพพลาย ,650 บาท</v>
      </c>
      <c r="J84" s="159" t="s">
        <v>126</v>
      </c>
      <c r="K84" s="160">
        <v>650</v>
      </c>
      <c r="L84" s="59" t="s">
        <v>27</v>
      </c>
      <c r="M84" s="161" t="s">
        <v>28</v>
      </c>
      <c r="N84" s="60" t="s">
        <v>127</v>
      </c>
    </row>
    <row r="85" spans="1:14" s="69" customFormat="1" ht="60.75" x14ac:dyDescent="0.5">
      <c r="A85" s="59">
        <v>30</v>
      </c>
      <c r="B85" s="60" t="s">
        <v>128</v>
      </c>
      <c r="C85" s="112">
        <v>3500</v>
      </c>
      <c r="D85" s="130">
        <f t="shared" si="6"/>
        <v>3500</v>
      </c>
      <c r="E85" s="157" t="s">
        <v>25</v>
      </c>
      <c r="F85" s="59" t="str">
        <f t="shared" si="4"/>
        <v>ร้านอาทรพาณิชย์,3370.5 บาท</v>
      </c>
      <c r="G85" s="63" t="s">
        <v>115</v>
      </c>
      <c r="H85" s="158">
        <v>3370.5</v>
      </c>
      <c r="I85" s="64" t="str">
        <f t="shared" si="5"/>
        <v>ร้านอาทรพาณิชย์,3370.5 บาท</v>
      </c>
      <c r="J85" s="159" t="s">
        <v>115</v>
      </c>
      <c r="K85" s="160">
        <v>3370.5</v>
      </c>
      <c r="L85" s="59" t="s">
        <v>27</v>
      </c>
      <c r="M85" s="161" t="s">
        <v>28</v>
      </c>
      <c r="N85" s="60" t="s">
        <v>129</v>
      </c>
    </row>
    <row r="86" spans="1:14" s="173" customFormat="1" ht="60.75" x14ac:dyDescent="0.5">
      <c r="A86" s="162">
        <v>31</v>
      </c>
      <c r="B86" s="163" t="s">
        <v>130</v>
      </c>
      <c r="C86" s="164">
        <v>62300</v>
      </c>
      <c r="D86" s="165">
        <f t="shared" si="6"/>
        <v>62300</v>
      </c>
      <c r="E86" s="166" t="s">
        <v>25</v>
      </c>
      <c r="F86" s="162" t="str">
        <f t="shared" si="4"/>
        <v>ร้านเอนกสเตชั่นเนอรี่,27329.94 บาท</v>
      </c>
      <c r="G86" s="167" t="s">
        <v>109</v>
      </c>
      <c r="H86" s="168">
        <v>27329.94</v>
      </c>
      <c r="I86" s="169" t="str">
        <f t="shared" si="5"/>
        <v>ร้านเอนกสเตชั่นเนอรี่,27329.94 บาท</v>
      </c>
      <c r="J86" s="170" t="s">
        <v>109</v>
      </c>
      <c r="K86" s="171">
        <v>27329.94</v>
      </c>
      <c r="L86" s="162" t="s">
        <v>27</v>
      </c>
      <c r="M86" s="172" t="s">
        <v>28</v>
      </c>
      <c r="N86" s="163" t="s">
        <v>131</v>
      </c>
    </row>
    <row r="87" spans="1:14" s="69" customFormat="1" ht="60.75" x14ac:dyDescent="0.5">
      <c r="A87" s="59">
        <v>32</v>
      </c>
      <c r="B87" s="60" t="s">
        <v>132</v>
      </c>
      <c r="C87" s="112">
        <v>18671.5</v>
      </c>
      <c r="D87" s="130">
        <f>+C87</f>
        <v>18671.5</v>
      </c>
      <c r="E87" s="157" t="s">
        <v>25</v>
      </c>
      <c r="F87" s="59" t="str">
        <f t="shared" si="4"/>
        <v>ห้างหุ้นส่วนจำกัด เดอะ สกาย ซิสเต็มส์,18671.5 บาท</v>
      </c>
      <c r="G87" s="63" t="s">
        <v>123</v>
      </c>
      <c r="H87" s="158">
        <v>18671.5</v>
      </c>
      <c r="I87" s="64" t="str">
        <f t="shared" si="5"/>
        <v>ห้างหุ้นส่วนจำกัด เดอะ สกาย ซิสเต็มส์,18671.5 บาท</v>
      </c>
      <c r="J87" s="159" t="s">
        <v>123</v>
      </c>
      <c r="K87" s="160">
        <v>18671.5</v>
      </c>
      <c r="L87" s="59" t="s">
        <v>27</v>
      </c>
      <c r="M87" s="161" t="s">
        <v>28</v>
      </c>
      <c r="N87" s="60" t="s">
        <v>133</v>
      </c>
    </row>
    <row r="88" spans="1:14" ht="45" customHeight="1" x14ac:dyDescent="0.5">
      <c r="A88" s="174">
        <v>33</v>
      </c>
      <c r="B88" s="52" t="s">
        <v>114</v>
      </c>
      <c r="C88" s="97">
        <v>39500</v>
      </c>
      <c r="D88" s="77">
        <f>+C88</f>
        <v>39500</v>
      </c>
      <c r="E88" s="175" t="s">
        <v>25</v>
      </c>
      <c r="F88" s="45" t="str">
        <f t="shared" si="4"/>
        <v>ห้างหุ้นส่วนจำกัด เดอะ สกาย ซิสเต็มส์,24877.5 บาท</v>
      </c>
      <c r="G88" s="46" t="s">
        <v>123</v>
      </c>
      <c r="H88" s="176">
        <v>24877.5</v>
      </c>
      <c r="I88" s="47" t="str">
        <f t="shared" si="5"/>
        <v>ห้างหุ้นส่วนจำกัด เดอะ สกาย ซิสเต็มส์,24877.5 บาท</v>
      </c>
      <c r="J88" s="55" t="s">
        <v>123</v>
      </c>
      <c r="K88" s="177">
        <v>24877.5</v>
      </c>
      <c r="L88" s="45" t="s">
        <v>27</v>
      </c>
      <c r="M88" s="50" t="s">
        <v>28</v>
      </c>
      <c r="N88" s="52" t="s">
        <v>134</v>
      </c>
    </row>
    <row r="89" spans="1:14" s="69" customFormat="1" ht="20.25" x14ac:dyDescent="0.5">
      <c r="A89" s="178"/>
      <c r="B89" s="60"/>
      <c r="C89" s="112"/>
      <c r="D89" s="130"/>
      <c r="E89" s="157"/>
      <c r="F89" s="59" t="str">
        <f>+G89&amp;","&amp;H89&amp;" บาท"</f>
        <v>ร้านอาทรพาณิชย์,14241.7 บาท</v>
      </c>
      <c r="G89" s="63" t="s">
        <v>115</v>
      </c>
      <c r="H89" s="158">
        <v>14241.7</v>
      </c>
      <c r="I89" s="64" t="str">
        <f t="shared" si="5"/>
        <v>ร้านอาทรพาณิชย์,14241.7 บาท</v>
      </c>
      <c r="J89" s="159" t="s">
        <v>115</v>
      </c>
      <c r="K89" s="160">
        <v>14241.7</v>
      </c>
      <c r="L89" s="59"/>
      <c r="M89" s="67"/>
      <c r="N89" s="60"/>
    </row>
    <row r="90" spans="1:14" s="69" customFormat="1" ht="60.75" x14ac:dyDescent="0.5">
      <c r="A90" s="59">
        <v>34</v>
      </c>
      <c r="B90" s="60" t="s">
        <v>135</v>
      </c>
      <c r="C90" s="112">
        <v>11128</v>
      </c>
      <c r="D90" s="130">
        <f>+C90</f>
        <v>11128</v>
      </c>
      <c r="E90" s="157" t="s">
        <v>25</v>
      </c>
      <c r="F90" s="59" t="str">
        <f t="shared" si="4"/>
        <v>ห้างหุ้นส่วนจำกัด เดอะ สกาย ซิสเต็มส์,11128 บาท</v>
      </c>
      <c r="G90" s="63" t="s">
        <v>123</v>
      </c>
      <c r="H90" s="158">
        <v>11128</v>
      </c>
      <c r="I90" s="64" t="str">
        <f t="shared" si="5"/>
        <v>ห้างหุ้นส่วนจำกัด เดอะ สกาย ซิสเต็มส์,11128 บาท</v>
      </c>
      <c r="J90" s="159" t="s">
        <v>123</v>
      </c>
      <c r="K90" s="160">
        <v>11128</v>
      </c>
      <c r="L90" s="59" t="s">
        <v>27</v>
      </c>
      <c r="M90" s="161" t="s">
        <v>28</v>
      </c>
      <c r="N90" s="60" t="s">
        <v>136</v>
      </c>
    </row>
    <row r="91" spans="1:14" s="69" customFormat="1" ht="60.75" x14ac:dyDescent="0.5">
      <c r="A91" s="59">
        <v>35</v>
      </c>
      <c r="B91" s="60" t="s">
        <v>137</v>
      </c>
      <c r="C91" s="112">
        <v>62000</v>
      </c>
      <c r="D91" s="130">
        <f>+C91</f>
        <v>62000</v>
      </c>
      <c r="E91" s="157" t="s">
        <v>25</v>
      </c>
      <c r="F91" s="59" t="str">
        <f t="shared" si="4"/>
        <v>ร้านอาทรพาณิชย์,61043.5 บาท</v>
      </c>
      <c r="G91" s="63" t="s">
        <v>115</v>
      </c>
      <c r="H91" s="158">
        <v>61043.5</v>
      </c>
      <c r="I91" s="64" t="str">
        <f t="shared" si="5"/>
        <v>ร้านอาทรพาณิชย์,61043.5 บาท</v>
      </c>
      <c r="J91" s="159" t="s">
        <v>115</v>
      </c>
      <c r="K91" s="160">
        <v>61043.5</v>
      </c>
      <c r="L91" s="59" t="s">
        <v>27</v>
      </c>
      <c r="M91" s="161" t="s">
        <v>28</v>
      </c>
      <c r="N91" s="60" t="s">
        <v>138</v>
      </c>
    </row>
    <row r="92" spans="1:14" s="69" customFormat="1" ht="60.75" x14ac:dyDescent="0.5">
      <c r="A92" s="59">
        <v>36</v>
      </c>
      <c r="B92" s="60" t="s">
        <v>139</v>
      </c>
      <c r="C92" s="112">
        <v>9300</v>
      </c>
      <c r="D92" s="130">
        <f>+C92</f>
        <v>9300</v>
      </c>
      <c r="E92" s="157" t="s">
        <v>25</v>
      </c>
      <c r="F92" s="59" t="str">
        <f t="shared" si="4"/>
        <v>ห้างหุ้นส่วนจำกัด เดอะ สกาย ซิสเต็มส์,8988 บาท</v>
      </c>
      <c r="G92" s="63" t="s">
        <v>123</v>
      </c>
      <c r="H92" s="158">
        <v>8988</v>
      </c>
      <c r="I92" s="64" t="str">
        <f t="shared" si="5"/>
        <v>ห้างหุ้นส่วนจำกัด เดอะ สกาย ซิสเต็มส์,8988 บาท</v>
      </c>
      <c r="J92" s="159" t="s">
        <v>123</v>
      </c>
      <c r="K92" s="160">
        <v>8988</v>
      </c>
      <c r="L92" s="59" t="s">
        <v>27</v>
      </c>
      <c r="M92" s="161" t="s">
        <v>28</v>
      </c>
      <c r="N92" s="60" t="s">
        <v>140</v>
      </c>
    </row>
    <row r="93" spans="1:14" ht="100.15" customHeight="1" x14ac:dyDescent="0.5">
      <c r="A93" s="45">
        <v>37</v>
      </c>
      <c r="B93" s="52" t="s">
        <v>141</v>
      </c>
      <c r="C93" s="97">
        <v>6200</v>
      </c>
      <c r="D93" s="77">
        <f>+C93</f>
        <v>6200</v>
      </c>
      <c r="E93" s="175" t="s">
        <v>25</v>
      </c>
      <c r="F93" s="45" t="str">
        <f t="shared" si="4"/>
        <v>ห้างหุ้นส่วนจำกัด เดอะ สกาย ซิสเต็มส์,963 บาท</v>
      </c>
      <c r="G93" s="46" t="s">
        <v>123</v>
      </c>
      <c r="H93" s="176">
        <v>963</v>
      </c>
      <c r="I93" s="47" t="str">
        <f t="shared" si="5"/>
        <v>ห้างหุ้นส่วนจำกัด เดอะ สกาย ซิสเต็มส์,963 บาท</v>
      </c>
      <c r="J93" s="55" t="s">
        <v>123</v>
      </c>
      <c r="K93" s="177">
        <v>963</v>
      </c>
      <c r="L93" s="45" t="s">
        <v>27</v>
      </c>
      <c r="M93" s="50" t="s">
        <v>28</v>
      </c>
      <c r="N93" s="52" t="s">
        <v>142</v>
      </c>
    </row>
    <row r="94" spans="1:14" s="69" customFormat="1" ht="20.25" x14ac:dyDescent="0.5">
      <c r="A94" s="59"/>
      <c r="B94" s="60"/>
      <c r="C94" s="112"/>
      <c r="D94" s="130"/>
      <c r="E94" s="157"/>
      <c r="F94" s="59" t="str">
        <f t="shared" si="4"/>
        <v>ร้านเอนกสเตชั่นเนอรี่,5146.7 บาท</v>
      </c>
      <c r="G94" s="63" t="s">
        <v>109</v>
      </c>
      <c r="H94" s="158">
        <v>5146.7</v>
      </c>
      <c r="I94" s="64" t="str">
        <f t="shared" si="5"/>
        <v>ร้านเอนกสเตชั่นเนอรี่,5146.7 บาท</v>
      </c>
      <c r="J94" s="159" t="s">
        <v>109</v>
      </c>
      <c r="K94" s="160">
        <v>5146.7</v>
      </c>
      <c r="L94" s="59"/>
      <c r="M94" s="67"/>
      <c r="N94" s="60"/>
    </row>
    <row r="95" spans="1:14" s="69" customFormat="1" ht="60.75" x14ac:dyDescent="0.5">
      <c r="A95" s="59">
        <v>38</v>
      </c>
      <c r="B95" s="60" t="s">
        <v>143</v>
      </c>
      <c r="C95" s="112">
        <v>3200</v>
      </c>
      <c r="D95" s="130">
        <f t="shared" ref="D95:D105" si="7">+C95</f>
        <v>3200</v>
      </c>
      <c r="E95" s="157" t="s">
        <v>25</v>
      </c>
      <c r="F95" s="59" t="str">
        <f t="shared" si="4"/>
        <v>ห้างหุ้นส่วนจำกัด เดอะ สกาย ซิสเต็มส์,3103 บาท</v>
      </c>
      <c r="G95" s="63" t="s">
        <v>123</v>
      </c>
      <c r="H95" s="158">
        <v>3103</v>
      </c>
      <c r="I95" s="64" t="str">
        <f t="shared" si="5"/>
        <v>ห้างหุ้นส่วนจำกัด เดอะ สกาย ซิสเต็มส์,3103 บาท</v>
      </c>
      <c r="J95" s="159" t="s">
        <v>123</v>
      </c>
      <c r="K95" s="160">
        <v>3103</v>
      </c>
      <c r="L95" s="59" t="s">
        <v>27</v>
      </c>
      <c r="M95" s="161" t="s">
        <v>28</v>
      </c>
      <c r="N95" s="60" t="s">
        <v>144</v>
      </c>
    </row>
    <row r="96" spans="1:14" s="69" customFormat="1" ht="60.75" x14ac:dyDescent="0.5">
      <c r="A96" s="59">
        <v>39</v>
      </c>
      <c r="B96" s="60" t="s">
        <v>145</v>
      </c>
      <c r="C96" s="112">
        <v>34400</v>
      </c>
      <c r="D96" s="130">
        <f t="shared" si="7"/>
        <v>34400</v>
      </c>
      <c r="E96" s="157" t="s">
        <v>25</v>
      </c>
      <c r="F96" s="59" t="str">
        <f t="shared" si="4"/>
        <v>ร้านอาทรพาณิชย์,34322.39 บาท</v>
      </c>
      <c r="G96" s="63" t="s">
        <v>115</v>
      </c>
      <c r="H96" s="158">
        <v>34322.39</v>
      </c>
      <c r="I96" s="64" t="str">
        <f t="shared" si="5"/>
        <v>ร้านอาทรพาณิชย์,34322.39 บาท</v>
      </c>
      <c r="J96" s="159" t="s">
        <v>115</v>
      </c>
      <c r="K96" s="160">
        <v>34322.39</v>
      </c>
      <c r="L96" s="59" t="s">
        <v>27</v>
      </c>
      <c r="M96" s="161" t="s">
        <v>28</v>
      </c>
      <c r="N96" s="60" t="s">
        <v>146</v>
      </c>
    </row>
    <row r="97" spans="1:14" s="69" customFormat="1" ht="60.75" x14ac:dyDescent="0.5">
      <c r="A97" s="59">
        <v>40</v>
      </c>
      <c r="B97" s="60" t="s">
        <v>147</v>
      </c>
      <c r="C97" s="112">
        <v>3400</v>
      </c>
      <c r="D97" s="130">
        <f t="shared" si="7"/>
        <v>3400</v>
      </c>
      <c r="E97" s="157" t="s">
        <v>25</v>
      </c>
      <c r="F97" s="59" t="str">
        <f t="shared" si="4"/>
        <v>บริษัท จัสมิน จีนิค จำกัด,3400 บาท</v>
      </c>
      <c r="G97" s="63" t="s">
        <v>148</v>
      </c>
      <c r="H97" s="158">
        <v>3400</v>
      </c>
      <c r="I97" s="64" t="str">
        <f t="shared" si="5"/>
        <v>บริษัท จัสมิน จีนิค จำกัด,3400 บาท</v>
      </c>
      <c r="J97" s="159" t="s">
        <v>148</v>
      </c>
      <c r="K97" s="160">
        <v>3400</v>
      </c>
      <c r="L97" s="59" t="s">
        <v>27</v>
      </c>
      <c r="M97" s="161" t="s">
        <v>28</v>
      </c>
      <c r="N97" s="60" t="s">
        <v>149</v>
      </c>
    </row>
    <row r="98" spans="1:14" s="69" customFormat="1" ht="60.75" x14ac:dyDescent="0.5">
      <c r="A98" s="59">
        <v>41</v>
      </c>
      <c r="B98" s="60" t="s">
        <v>150</v>
      </c>
      <c r="C98" s="112">
        <v>54400</v>
      </c>
      <c r="D98" s="130">
        <f t="shared" si="7"/>
        <v>54400</v>
      </c>
      <c r="E98" s="157" t="s">
        <v>25</v>
      </c>
      <c r="F98" s="59" t="str">
        <f t="shared" si="4"/>
        <v>ร้านอาทรพาณิชย์,54399.87 บาท</v>
      </c>
      <c r="G98" s="63" t="s">
        <v>115</v>
      </c>
      <c r="H98" s="158">
        <v>54399.87</v>
      </c>
      <c r="I98" s="64" t="str">
        <f t="shared" si="5"/>
        <v>ร้านอาทรพาณิชย์,54399.87 บาท</v>
      </c>
      <c r="J98" s="159" t="s">
        <v>115</v>
      </c>
      <c r="K98" s="160">
        <v>54399.87</v>
      </c>
      <c r="L98" s="59" t="s">
        <v>27</v>
      </c>
      <c r="M98" s="161" t="s">
        <v>28</v>
      </c>
      <c r="N98" s="60" t="s">
        <v>151</v>
      </c>
    </row>
    <row r="99" spans="1:14" s="69" customFormat="1" ht="60.75" x14ac:dyDescent="0.5">
      <c r="A99" s="59">
        <v>42</v>
      </c>
      <c r="B99" s="60" t="s">
        <v>152</v>
      </c>
      <c r="C99" s="112">
        <v>1200</v>
      </c>
      <c r="D99" s="130">
        <f t="shared" si="7"/>
        <v>1200</v>
      </c>
      <c r="E99" s="157" t="s">
        <v>25</v>
      </c>
      <c r="F99" s="59" t="str">
        <f t="shared" si="4"/>
        <v>ร้านเอนกสเตชั่นเนอรี่,1166.3 บาท</v>
      </c>
      <c r="G99" s="63" t="s">
        <v>109</v>
      </c>
      <c r="H99" s="158">
        <v>1166.3</v>
      </c>
      <c r="I99" s="64" t="str">
        <f t="shared" si="5"/>
        <v>ร้านเอนกสเตชั่นเนอรี่,1166.3 บาท</v>
      </c>
      <c r="J99" s="159" t="s">
        <v>109</v>
      </c>
      <c r="K99" s="160">
        <v>1166.3</v>
      </c>
      <c r="L99" s="59" t="s">
        <v>27</v>
      </c>
      <c r="M99" s="161" t="s">
        <v>28</v>
      </c>
      <c r="N99" s="60" t="s">
        <v>153</v>
      </c>
    </row>
    <row r="100" spans="1:14" s="69" customFormat="1" ht="60.75" x14ac:dyDescent="0.5">
      <c r="A100" s="59">
        <v>43</v>
      </c>
      <c r="B100" s="60" t="s">
        <v>154</v>
      </c>
      <c r="C100" s="112">
        <v>12800</v>
      </c>
      <c r="D100" s="130">
        <f t="shared" si="7"/>
        <v>12800</v>
      </c>
      <c r="E100" s="157" t="s">
        <v>25</v>
      </c>
      <c r="F100" s="59" t="str">
        <f t="shared" si="4"/>
        <v>ห้างหุ้นส่วนจำกัด เดอะ สกาย ซิสเต็มส์,12791.85 บาท</v>
      </c>
      <c r="G100" s="63" t="s">
        <v>123</v>
      </c>
      <c r="H100" s="158">
        <v>12791.85</v>
      </c>
      <c r="I100" s="64" t="str">
        <f t="shared" si="5"/>
        <v>ห้างหุ้นส่วนจำกัด เดอะ สกาย ซิสเต็มส์,12791.85 บาท</v>
      </c>
      <c r="J100" s="159" t="s">
        <v>123</v>
      </c>
      <c r="K100" s="160">
        <v>12791.85</v>
      </c>
      <c r="L100" s="59" t="s">
        <v>27</v>
      </c>
      <c r="M100" s="161" t="s">
        <v>28</v>
      </c>
      <c r="N100" s="60" t="s">
        <v>155</v>
      </c>
    </row>
    <row r="101" spans="1:14" s="69" customFormat="1" ht="60.75" x14ac:dyDescent="0.5">
      <c r="A101" s="59">
        <v>44</v>
      </c>
      <c r="B101" s="60" t="s">
        <v>156</v>
      </c>
      <c r="C101" s="112">
        <v>1819</v>
      </c>
      <c r="D101" s="130">
        <f t="shared" si="7"/>
        <v>1819</v>
      </c>
      <c r="E101" s="157" t="s">
        <v>25</v>
      </c>
      <c r="F101" s="59" t="str">
        <f t="shared" si="4"/>
        <v>ร้านอาทรพาณิชย์,1819 บาท</v>
      </c>
      <c r="G101" s="63" t="s">
        <v>115</v>
      </c>
      <c r="H101" s="158">
        <v>1819</v>
      </c>
      <c r="I101" s="64" t="str">
        <f t="shared" si="5"/>
        <v>ร้านอาทรพาณิชย์,1819 บาท</v>
      </c>
      <c r="J101" s="159" t="s">
        <v>115</v>
      </c>
      <c r="K101" s="160">
        <v>1819</v>
      </c>
      <c r="L101" s="59" t="s">
        <v>27</v>
      </c>
      <c r="M101" s="161" t="s">
        <v>28</v>
      </c>
      <c r="N101" s="60" t="s">
        <v>157</v>
      </c>
    </row>
    <row r="102" spans="1:14" s="69" customFormat="1" ht="60.75" x14ac:dyDescent="0.5">
      <c r="A102" s="59">
        <v>45</v>
      </c>
      <c r="B102" s="60" t="s">
        <v>158</v>
      </c>
      <c r="C102" s="112">
        <v>2000</v>
      </c>
      <c r="D102" s="130">
        <f t="shared" si="7"/>
        <v>2000</v>
      </c>
      <c r="E102" s="157" t="s">
        <v>25</v>
      </c>
      <c r="F102" s="59" t="str">
        <f t="shared" si="4"/>
        <v>ร้านเอนกสเตชั่นเนอรี่,1968.8 บาท</v>
      </c>
      <c r="G102" s="63" t="s">
        <v>109</v>
      </c>
      <c r="H102" s="158">
        <v>1968.8</v>
      </c>
      <c r="I102" s="64" t="str">
        <f t="shared" si="5"/>
        <v>ร้านเอนกสเตชั่นเนอรี่,1968.8 บาท</v>
      </c>
      <c r="J102" s="159" t="s">
        <v>109</v>
      </c>
      <c r="K102" s="160">
        <v>1968.8</v>
      </c>
      <c r="L102" s="59" t="s">
        <v>27</v>
      </c>
      <c r="M102" s="161" t="s">
        <v>28</v>
      </c>
      <c r="N102" s="60" t="s">
        <v>159</v>
      </c>
    </row>
    <row r="103" spans="1:14" s="69" customFormat="1" ht="60.75" x14ac:dyDescent="0.5">
      <c r="A103" s="59">
        <v>46</v>
      </c>
      <c r="B103" s="60" t="s">
        <v>160</v>
      </c>
      <c r="C103" s="112">
        <v>130000</v>
      </c>
      <c r="D103" s="130">
        <f t="shared" si="7"/>
        <v>130000</v>
      </c>
      <c r="E103" s="157" t="s">
        <v>25</v>
      </c>
      <c r="F103" s="59" t="str">
        <f t="shared" si="4"/>
        <v>ร้านเอนกสเตชั่นเนอรี่,128400 บาท</v>
      </c>
      <c r="G103" s="63" t="s">
        <v>109</v>
      </c>
      <c r="H103" s="158">
        <v>128400</v>
      </c>
      <c r="I103" s="64" t="str">
        <f t="shared" si="5"/>
        <v>ร้านเอนกสเตชั่นเนอรี่,128400 บาท</v>
      </c>
      <c r="J103" s="159" t="s">
        <v>109</v>
      </c>
      <c r="K103" s="160">
        <v>128400</v>
      </c>
      <c r="L103" s="59" t="s">
        <v>27</v>
      </c>
      <c r="M103" s="161" t="s">
        <v>28</v>
      </c>
      <c r="N103" s="60" t="s">
        <v>161</v>
      </c>
    </row>
    <row r="104" spans="1:14" s="69" customFormat="1" ht="60.75" x14ac:dyDescent="0.5">
      <c r="A104" s="59">
        <v>47</v>
      </c>
      <c r="B104" s="60" t="s">
        <v>162</v>
      </c>
      <c r="C104" s="112">
        <v>2200</v>
      </c>
      <c r="D104" s="130">
        <f t="shared" si="7"/>
        <v>2200</v>
      </c>
      <c r="E104" s="157" t="s">
        <v>25</v>
      </c>
      <c r="F104" s="59" t="str">
        <f t="shared" si="4"/>
        <v>ห้างหุ้นส่วนจำกัด เดอะ สกาย ซิสเต็มส์,2140 บาท</v>
      </c>
      <c r="G104" s="63" t="s">
        <v>123</v>
      </c>
      <c r="H104" s="158">
        <v>2140</v>
      </c>
      <c r="I104" s="64" t="str">
        <f t="shared" si="5"/>
        <v>ห้างหุ้นส่วนจำกัด เดอะ สกาย ซิสเต็มส์,2140 บาท</v>
      </c>
      <c r="J104" s="159" t="s">
        <v>123</v>
      </c>
      <c r="K104" s="160">
        <v>2140</v>
      </c>
      <c r="L104" s="59" t="s">
        <v>27</v>
      </c>
      <c r="M104" s="161" t="s">
        <v>28</v>
      </c>
      <c r="N104" s="60" t="s">
        <v>163</v>
      </c>
    </row>
    <row r="105" spans="1:14" ht="100.15" customHeight="1" x14ac:dyDescent="0.5">
      <c r="A105" s="59">
        <v>48</v>
      </c>
      <c r="B105" s="52" t="s">
        <v>164</v>
      </c>
      <c r="C105" s="97">
        <v>359380</v>
      </c>
      <c r="D105" s="77">
        <f t="shared" si="7"/>
        <v>359380</v>
      </c>
      <c r="E105" s="175" t="s">
        <v>25</v>
      </c>
      <c r="F105" s="45" t="str">
        <f t="shared" si="4"/>
        <v>บมจ. กรุงไทย สาขาเทเวศร์,359380 บาท</v>
      </c>
      <c r="G105" s="46" t="s">
        <v>165</v>
      </c>
      <c r="H105" s="176">
        <v>359380</v>
      </c>
      <c r="I105" s="47" t="str">
        <f t="shared" si="5"/>
        <v>บมจ. กรุงไทย สาขาเทเวศร์,359380 บาท</v>
      </c>
      <c r="J105" s="55" t="s">
        <v>165</v>
      </c>
      <c r="K105" s="177">
        <v>359380</v>
      </c>
      <c r="L105" s="45" t="s">
        <v>27</v>
      </c>
      <c r="M105" s="50" t="s">
        <v>28</v>
      </c>
      <c r="N105" s="52" t="s">
        <v>166</v>
      </c>
    </row>
    <row r="106" spans="1:14" s="69" customFormat="1" ht="20.25" x14ac:dyDescent="0.5">
      <c r="A106" s="59"/>
      <c r="B106" s="60" t="s">
        <v>167</v>
      </c>
      <c r="C106" s="112"/>
      <c r="D106" s="130"/>
      <c r="E106" s="157"/>
      <c r="F106" s="59"/>
      <c r="G106" s="63"/>
      <c r="H106" s="158"/>
      <c r="I106" s="64"/>
      <c r="J106" s="159"/>
      <c r="K106" s="160"/>
      <c r="L106" s="59"/>
      <c r="M106" s="67"/>
      <c r="N106" s="60"/>
    </row>
    <row r="107" spans="1:14" s="69" customFormat="1" ht="60.75" x14ac:dyDescent="0.5">
      <c r="A107" s="59">
        <v>49</v>
      </c>
      <c r="B107" s="60" t="s">
        <v>168</v>
      </c>
      <c r="C107" s="112">
        <v>30000</v>
      </c>
      <c r="D107" s="130">
        <f t="shared" ref="D107:D116" si="8">+C107</f>
        <v>30000</v>
      </c>
      <c r="E107" s="157" t="s">
        <v>25</v>
      </c>
      <c r="F107" s="59" t="str">
        <f t="shared" si="4"/>
        <v>โรงแรมแกรนด์ พาลาสโซ่ พัทยา,30000 บาท</v>
      </c>
      <c r="G107" s="63" t="s">
        <v>169</v>
      </c>
      <c r="H107" s="158">
        <v>30000</v>
      </c>
      <c r="I107" s="64" t="str">
        <f t="shared" si="5"/>
        <v>โรงแรมแกรนด์ พาลาสโซ่ พัทยา,30000 บาท</v>
      </c>
      <c r="J107" s="159" t="s">
        <v>169</v>
      </c>
      <c r="K107" s="160">
        <v>30000</v>
      </c>
      <c r="L107" s="59" t="s">
        <v>27</v>
      </c>
      <c r="M107" s="161" t="s">
        <v>28</v>
      </c>
      <c r="N107" s="60" t="s">
        <v>170</v>
      </c>
    </row>
    <row r="108" spans="1:14" s="69" customFormat="1" ht="60.75" x14ac:dyDescent="0.5">
      <c r="A108" s="59">
        <v>50</v>
      </c>
      <c r="B108" s="60" t="s">
        <v>171</v>
      </c>
      <c r="C108" s="112">
        <v>9800</v>
      </c>
      <c r="D108" s="130">
        <f t="shared" si="8"/>
        <v>9800</v>
      </c>
      <c r="E108" s="157" t="s">
        <v>25</v>
      </c>
      <c r="F108" s="59" t="str">
        <f t="shared" si="4"/>
        <v>ห้างหุ้นส่วนจำกัด เดอะ สกาย ซิสเต็มส์,9737 บาท</v>
      </c>
      <c r="G108" s="63" t="s">
        <v>123</v>
      </c>
      <c r="H108" s="158">
        <v>9737</v>
      </c>
      <c r="I108" s="64" t="str">
        <f t="shared" si="5"/>
        <v>ห้างหุ้นส่วนจำกัด เดอะ สกาย ซิสเต็มส์,9737 บาท</v>
      </c>
      <c r="J108" s="159" t="s">
        <v>123</v>
      </c>
      <c r="K108" s="160">
        <v>9737</v>
      </c>
      <c r="L108" s="59" t="s">
        <v>27</v>
      </c>
      <c r="M108" s="161" t="s">
        <v>28</v>
      </c>
      <c r="N108" s="60" t="s">
        <v>172</v>
      </c>
    </row>
    <row r="109" spans="1:14" s="69" customFormat="1" ht="60.75" x14ac:dyDescent="0.5">
      <c r="A109" s="59">
        <v>51</v>
      </c>
      <c r="B109" s="60" t="s">
        <v>173</v>
      </c>
      <c r="C109" s="112">
        <v>4000</v>
      </c>
      <c r="D109" s="130">
        <f t="shared" si="8"/>
        <v>4000</v>
      </c>
      <c r="E109" s="157" t="s">
        <v>25</v>
      </c>
      <c r="F109" s="59" t="str">
        <f t="shared" si="4"/>
        <v>ร้านอาทรพาณิชย์,3905.5 บาท</v>
      </c>
      <c r="G109" s="63" t="s">
        <v>115</v>
      </c>
      <c r="H109" s="158">
        <v>3905.5</v>
      </c>
      <c r="I109" s="64" t="str">
        <f t="shared" si="5"/>
        <v>ร้านอาทรพาณิชย์,3905.5 บาท</v>
      </c>
      <c r="J109" s="159" t="s">
        <v>115</v>
      </c>
      <c r="K109" s="160">
        <v>3905.5</v>
      </c>
      <c r="L109" s="59" t="s">
        <v>27</v>
      </c>
      <c r="M109" s="161" t="s">
        <v>28</v>
      </c>
      <c r="N109" s="60" t="s">
        <v>174</v>
      </c>
    </row>
    <row r="110" spans="1:14" s="69" customFormat="1" ht="60.75" x14ac:dyDescent="0.5">
      <c r="A110" s="59">
        <v>52</v>
      </c>
      <c r="B110" s="60" t="s">
        <v>175</v>
      </c>
      <c r="C110" s="112">
        <v>8750</v>
      </c>
      <c r="D110" s="130">
        <f t="shared" si="8"/>
        <v>8750</v>
      </c>
      <c r="E110" s="157" t="s">
        <v>25</v>
      </c>
      <c r="F110" s="59" t="str">
        <f t="shared" si="4"/>
        <v>ร้าน เอ.โอ.ดี ซัพพลาย,8750 บาท</v>
      </c>
      <c r="G110" s="63" t="s">
        <v>80</v>
      </c>
      <c r="H110" s="158">
        <v>8750</v>
      </c>
      <c r="I110" s="64" t="str">
        <f t="shared" si="5"/>
        <v>ร้าน เอ.โอ.ดี ซัพพลาย,8750 บาท</v>
      </c>
      <c r="J110" s="159" t="s">
        <v>80</v>
      </c>
      <c r="K110" s="160">
        <v>8750</v>
      </c>
      <c r="L110" s="59" t="s">
        <v>27</v>
      </c>
      <c r="M110" s="161" t="s">
        <v>28</v>
      </c>
      <c r="N110" s="60" t="s">
        <v>176</v>
      </c>
    </row>
    <row r="111" spans="1:14" s="69" customFormat="1" ht="60.75" x14ac:dyDescent="0.5">
      <c r="A111" s="59">
        <v>53</v>
      </c>
      <c r="B111" s="60" t="s">
        <v>177</v>
      </c>
      <c r="C111" s="112">
        <v>4500</v>
      </c>
      <c r="D111" s="130">
        <f t="shared" si="8"/>
        <v>4500</v>
      </c>
      <c r="E111" s="157" t="s">
        <v>25</v>
      </c>
      <c r="F111" s="59" t="str">
        <f t="shared" si="4"/>
        <v>ส่งใช้เงินยืม นายณัฏฐ์ ศรีอัครกูล,4000 บาท</v>
      </c>
      <c r="G111" s="63" t="s">
        <v>178</v>
      </c>
      <c r="H111" s="158">
        <v>4000</v>
      </c>
      <c r="I111" s="64" t="str">
        <f t="shared" si="5"/>
        <v>ส่งใช้เงินยืม นายณัฏฐ์ ศรีอัครกูล,4000 บาท</v>
      </c>
      <c r="J111" s="159" t="s">
        <v>178</v>
      </c>
      <c r="K111" s="160">
        <v>4000</v>
      </c>
      <c r="L111" s="59" t="s">
        <v>27</v>
      </c>
      <c r="M111" s="161" t="s">
        <v>28</v>
      </c>
      <c r="N111" s="60" t="s">
        <v>179</v>
      </c>
    </row>
    <row r="112" spans="1:14" s="69" customFormat="1" ht="60.75" x14ac:dyDescent="0.5">
      <c r="A112" s="59">
        <v>54</v>
      </c>
      <c r="B112" s="60" t="s">
        <v>180</v>
      </c>
      <c r="C112" s="112">
        <v>3700</v>
      </c>
      <c r="D112" s="130">
        <f t="shared" si="8"/>
        <v>3700</v>
      </c>
      <c r="E112" s="157" t="s">
        <v>25</v>
      </c>
      <c r="F112" s="59" t="str">
        <f t="shared" si="4"/>
        <v>นายธนกร ชัยมงคล,3700 บาท</v>
      </c>
      <c r="G112" s="63" t="s">
        <v>181</v>
      </c>
      <c r="H112" s="158">
        <v>3700</v>
      </c>
      <c r="I112" s="64" t="str">
        <f t="shared" si="5"/>
        <v>นายธนกร ชัยมงคล,3700 บาท</v>
      </c>
      <c r="J112" s="159" t="s">
        <v>181</v>
      </c>
      <c r="K112" s="160">
        <v>3700</v>
      </c>
      <c r="L112" s="59" t="s">
        <v>27</v>
      </c>
      <c r="M112" s="161" t="s">
        <v>28</v>
      </c>
      <c r="N112" s="60" t="s">
        <v>182</v>
      </c>
    </row>
    <row r="113" spans="1:14" s="69" customFormat="1" ht="60.75" x14ac:dyDescent="0.5">
      <c r="A113" s="59">
        <v>55</v>
      </c>
      <c r="B113" s="60" t="s">
        <v>183</v>
      </c>
      <c r="C113" s="112">
        <v>14500</v>
      </c>
      <c r="D113" s="130">
        <f t="shared" si="8"/>
        <v>14500</v>
      </c>
      <c r="E113" s="157" t="s">
        <v>25</v>
      </c>
      <c r="F113" s="59" t="str">
        <f t="shared" si="4"/>
        <v>ร้านอาทรพาณิชย์,14498.5 บาท</v>
      </c>
      <c r="G113" s="63" t="s">
        <v>115</v>
      </c>
      <c r="H113" s="158">
        <v>14498.5</v>
      </c>
      <c r="I113" s="64" t="str">
        <f t="shared" si="5"/>
        <v>ร้านอาทรพาณิชย์,14498.5 บาท</v>
      </c>
      <c r="J113" s="159" t="s">
        <v>115</v>
      </c>
      <c r="K113" s="160">
        <v>14498.5</v>
      </c>
      <c r="L113" s="59" t="s">
        <v>27</v>
      </c>
      <c r="M113" s="161" t="s">
        <v>28</v>
      </c>
      <c r="N113" s="60" t="s">
        <v>184</v>
      </c>
    </row>
    <row r="114" spans="1:14" s="69" customFormat="1" ht="60.75" x14ac:dyDescent="0.5">
      <c r="A114" s="59">
        <v>56</v>
      </c>
      <c r="B114" s="60" t="s">
        <v>185</v>
      </c>
      <c r="C114" s="112">
        <v>8100</v>
      </c>
      <c r="D114" s="130">
        <f t="shared" si="8"/>
        <v>8100</v>
      </c>
      <c r="E114" s="157" t="s">
        <v>25</v>
      </c>
      <c r="F114" s="59" t="str">
        <f t="shared" si="4"/>
        <v>ร้านเอนกสเตชั่นเนอรี่,8046.4 บาท</v>
      </c>
      <c r="G114" s="63" t="s">
        <v>109</v>
      </c>
      <c r="H114" s="114">
        <v>8046.4</v>
      </c>
      <c r="I114" s="64" t="str">
        <f t="shared" si="5"/>
        <v>ร้านเอนกสเตชั่นเนอรี่,8046.4 บาท</v>
      </c>
      <c r="J114" s="159" t="s">
        <v>109</v>
      </c>
      <c r="K114" s="112">
        <v>8046.4</v>
      </c>
      <c r="L114" s="59" t="s">
        <v>27</v>
      </c>
      <c r="M114" s="161" t="s">
        <v>28</v>
      </c>
      <c r="N114" s="60" t="s">
        <v>186</v>
      </c>
    </row>
    <row r="115" spans="1:14" s="69" customFormat="1" ht="60.75" x14ac:dyDescent="0.5">
      <c r="A115" s="59">
        <v>57</v>
      </c>
      <c r="B115" s="60" t="s">
        <v>187</v>
      </c>
      <c r="C115" s="112">
        <v>18800</v>
      </c>
      <c r="D115" s="130">
        <f t="shared" si="8"/>
        <v>18800</v>
      </c>
      <c r="E115" s="157" t="s">
        <v>25</v>
      </c>
      <c r="F115" s="59" t="str">
        <f t="shared" si="4"/>
        <v>ร้านอาทรพาณิชย์,18671.5 บาท</v>
      </c>
      <c r="G115" s="63" t="s">
        <v>115</v>
      </c>
      <c r="H115" s="158">
        <v>18671.5</v>
      </c>
      <c r="I115" s="64" t="str">
        <f t="shared" si="5"/>
        <v>ร้านอาทรพาณิชย์,18671.5 บาท</v>
      </c>
      <c r="J115" s="159" t="s">
        <v>115</v>
      </c>
      <c r="K115" s="160">
        <v>18671.5</v>
      </c>
      <c r="L115" s="59" t="s">
        <v>27</v>
      </c>
      <c r="M115" s="161" t="s">
        <v>28</v>
      </c>
      <c r="N115" s="60" t="s">
        <v>188</v>
      </c>
    </row>
    <row r="116" spans="1:14" ht="60.75" customHeight="1" x14ac:dyDescent="0.5">
      <c r="A116" s="59">
        <v>58</v>
      </c>
      <c r="B116" s="52" t="s">
        <v>189</v>
      </c>
      <c r="C116" s="97">
        <v>119700</v>
      </c>
      <c r="D116" s="77">
        <f t="shared" si="8"/>
        <v>119700</v>
      </c>
      <c r="E116" s="175" t="s">
        <v>25</v>
      </c>
      <c r="F116" s="45" t="str">
        <f t="shared" si="4"/>
        <v>ร้าน เจ.เอ็น.พี กรุ๊ป,75600 บาท</v>
      </c>
      <c r="G116" s="46" t="s">
        <v>190</v>
      </c>
      <c r="H116" s="176">
        <v>75600</v>
      </c>
      <c r="I116" s="47" t="str">
        <f t="shared" si="5"/>
        <v>ร้าน เจ.เอ็น.พี กรุ๊ป,75600 บาท</v>
      </c>
      <c r="J116" s="55" t="s">
        <v>190</v>
      </c>
      <c r="K116" s="177">
        <v>75600</v>
      </c>
      <c r="L116" s="45" t="s">
        <v>27</v>
      </c>
      <c r="M116" s="50" t="s">
        <v>28</v>
      </c>
      <c r="N116" s="52" t="s">
        <v>191</v>
      </c>
    </row>
    <row r="117" spans="1:14" s="69" customFormat="1" ht="20.25" x14ac:dyDescent="0.5">
      <c r="A117" s="59"/>
      <c r="B117" s="60"/>
      <c r="C117" s="112"/>
      <c r="D117" s="130"/>
      <c r="E117" s="157"/>
      <c r="F117" s="59" t="str">
        <f t="shared" si="4"/>
        <v>ร้านอาทรพาณิชย์,41944 บาท</v>
      </c>
      <c r="G117" s="63" t="s">
        <v>115</v>
      </c>
      <c r="H117" s="158">
        <v>41944</v>
      </c>
      <c r="I117" s="64" t="str">
        <f t="shared" si="5"/>
        <v>ร้านอาทรพาณิชย์,41944 บาท</v>
      </c>
      <c r="J117" s="159" t="s">
        <v>115</v>
      </c>
      <c r="K117" s="160">
        <v>41944</v>
      </c>
      <c r="L117" s="59"/>
      <c r="M117" s="67"/>
      <c r="N117" s="60"/>
    </row>
    <row r="118" spans="1:14" s="69" customFormat="1" ht="60.75" x14ac:dyDescent="0.5">
      <c r="A118" s="59">
        <v>59</v>
      </c>
      <c r="B118" s="60" t="s">
        <v>192</v>
      </c>
      <c r="C118" s="112">
        <v>69600</v>
      </c>
      <c r="D118" s="130">
        <f>+C118</f>
        <v>69600</v>
      </c>
      <c r="E118" s="157" t="s">
        <v>25</v>
      </c>
      <c r="F118" s="59" t="str">
        <f t="shared" si="4"/>
        <v>ร้านเอนกสเตชั่นเนอรี่,69550 บาท</v>
      </c>
      <c r="G118" s="63" t="s">
        <v>109</v>
      </c>
      <c r="H118" s="158">
        <v>69550</v>
      </c>
      <c r="I118" s="64" t="str">
        <f t="shared" si="5"/>
        <v>ร้านเอนกสเตชั่นเนอรี่,69550 บาท</v>
      </c>
      <c r="J118" s="159" t="s">
        <v>109</v>
      </c>
      <c r="K118" s="160">
        <v>69550</v>
      </c>
      <c r="L118" s="59" t="s">
        <v>193</v>
      </c>
      <c r="M118" s="161" t="s">
        <v>28</v>
      </c>
      <c r="N118" s="60" t="s">
        <v>194</v>
      </c>
    </row>
    <row r="119" spans="1:14" s="69" customFormat="1" ht="60.75" x14ac:dyDescent="0.5">
      <c r="A119" s="59">
        <v>60</v>
      </c>
      <c r="B119" s="60" t="s">
        <v>195</v>
      </c>
      <c r="C119" s="112">
        <v>3600</v>
      </c>
      <c r="D119" s="130">
        <f>+C119</f>
        <v>3600</v>
      </c>
      <c r="E119" s="157" t="s">
        <v>25</v>
      </c>
      <c r="F119" s="59" t="str">
        <f t="shared" si="4"/>
        <v>ร้าน เอ.โอ.ดี ซัพพลาย,3550 บาท</v>
      </c>
      <c r="G119" s="63" t="s">
        <v>80</v>
      </c>
      <c r="H119" s="158">
        <v>3550</v>
      </c>
      <c r="I119" s="64" t="str">
        <f t="shared" si="5"/>
        <v>ร้าน เอ.โอ.ดี ซัพพลาย,3550 บาท</v>
      </c>
      <c r="J119" s="159" t="s">
        <v>80</v>
      </c>
      <c r="K119" s="160">
        <v>3550</v>
      </c>
      <c r="L119" s="59" t="s">
        <v>27</v>
      </c>
      <c r="M119" s="161" t="s">
        <v>28</v>
      </c>
      <c r="N119" s="60" t="s">
        <v>196</v>
      </c>
    </row>
    <row r="120" spans="1:14" s="69" customFormat="1" ht="60.75" x14ac:dyDescent="0.5">
      <c r="A120" s="59">
        <v>61</v>
      </c>
      <c r="B120" s="60" t="s">
        <v>197</v>
      </c>
      <c r="C120" s="112">
        <v>5157.3999999999996</v>
      </c>
      <c r="D120" s="130">
        <f>+C120</f>
        <v>5157.3999999999996</v>
      </c>
      <c r="E120" s="157" t="s">
        <v>25</v>
      </c>
      <c r="F120" s="59" t="str">
        <f t="shared" si="4"/>
        <v>ร้านเอนกสเตชั่นเนอรี่,5157.4 บาท</v>
      </c>
      <c r="G120" s="63" t="s">
        <v>109</v>
      </c>
      <c r="H120" s="158">
        <v>5157.3999999999996</v>
      </c>
      <c r="I120" s="64" t="str">
        <f t="shared" si="5"/>
        <v>ร้านเอนกสเตชั่นเนอรี่,5157.4 บาท</v>
      </c>
      <c r="J120" s="159" t="s">
        <v>109</v>
      </c>
      <c r="K120" s="160">
        <v>5157.3999999999996</v>
      </c>
      <c r="L120" s="59" t="s">
        <v>27</v>
      </c>
      <c r="M120" s="161" t="s">
        <v>28</v>
      </c>
      <c r="N120" s="60" t="s">
        <v>198</v>
      </c>
    </row>
    <row r="121" spans="1:14" s="69" customFormat="1" ht="60.75" x14ac:dyDescent="0.5">
      <c r="A121" s="59">
        <v>62</v>
      </c>
      <c r="B121" s="60" t="s">
        <v>199</v>
      </c>
      <c r="C121" s="112">
        <v>4550</v>
      </c>
      <c r="D121" s="130">
        <f>+C121</f>
        <v>4550</v>
      </c>
      <c r="E121" s="157" t="s">
        <v>25</v>
      </c>
      <c r="F121" s="59" t="str">
        <f t="shared" si="4"/>
        <v>ร้านอาทรพาณิชย์,4520.75 บาท</v>
      </c>
      <c r="G121" s="63" t="s">
        <v>115</v>
      </c>
      <c r="H121" s="158">
        <v>4520.75</v>
      </c>
      <c r="I121" s="64" t="str">
        <f t="shared" si="5"/>
        <v>ร้านอาทรพาณิชย์,4520.75 บาท</v>
      </c>
      <c r="J121" s="159" t="s">
        <v>115</v>
      </c>
      <c r="K121" s="160">
        <v>4520.75</v>
      </c>
      <c r="L121" s="59" t="s">
        <v>27</v>
      </c>
      <c r="M121" s="161" t="s">
        <v>28</v>
      </c>
      <c r="N121" s="60" t="s">
        <v>200</v>
      </c>
    </row>
    <row r="122" spans="1:14" ht="38.25" customHeight="1" x14ac:dyDescent="0.5">
      <c r="A122" s="174">
        <v>63</v>
      </c>
      <c r="B122" s="52" t="s">
        <v>201</v>
      </c>
      <c r="C122" s="97">
        <v>27800</v>
      </c>
      <c r="D122" s="77">
        <f>+C122</f>
        <v>27800</v>
      </c>
      <c r="E122" s="175" t="s">
        <v>25</v>
      </c>
      <c r="F122" s="45" t="str">
        <f t="shared" si="4"/>
        <v>ร้านเอนกสเตชั่นเนอรี่,4173 บาท</v>
      </c>
      <c r="G122" s="46" t="s">
        <v>109</v>
      </c>
      <c r="H122" s="176">
        <v>4173</v>
      </c>
      <c r="I122" s="47" t="str">
        <f t="shared" si="5"/>
        <v>ร้านเอนกสเตชั่นเนอรี่,4173 บาท</v>
      </c>
      <c r="J122" s="55" t="s">
        <v>109</v>
      </c>
      <c r="K122" s="177">
        <v>4173</v>
      </c>
      <c r="L122" s="45" t="s">
        <v>27</v>
      </c>
      <c r="M122" s="50" t="s">
        <v>28</v>
      </c>
      <c r="N122" s="52" t="s">
        <v>202</v>
      </c>
    </row>
    <row r="123" spans="1:14" s="69" customFormat="1" ht="20.25" x14ac:dyDescent="0.5">
      <c r="A123" s="178"/>
      <c r="B123" s="60"/>
      <c r="C123" s="112"/>
      <c r="D123" s="130"/>
      <c r="E123" s="157"/>
      <c r="F123" s="59" t="str">
        <f t="shared" si="4"/>
        <v>ห้างหุ้นส่วนจำกัด เดอะ สกาย ซิสเต็มส์,23523.95 บาท</v>
      </c>
      <c r="G123" s="63" t="s">
        <v>123</v>
      </c>
      <c r="H123" s="158">
        <v>23523.95</v>
      </c>
      <c r="I123" s="64" t="str">
        <f t="shared" si="5"/>
        <v>ห้างหุ้นส่วนจำกัด เดอะ สกาย ซิสเต็มส์,23523.95 บาท</v>
      </c>
      <c r="J123" s="159" t="s">
        <v>123</v>
      </c>
      <c r="K123" s="160">
        <v>23523.95</v>
      </c>
      <c r="L123" s="59"/>
      <c r="M123" s="67"/>
      <c r="N123" s="60"/>
    </row>
    <row r="124" spans="1:14" s="69" customFormat="1" ht="60.75" x14ac:dyDescent="0.5">
      <c r="A124" s="59">
        <v>64</v>
      </c>
      <c r="B124" s="60" t="s">
        <v>203</v>
      </c>
      <c r="C124" s="112">
        <v>1200</v>
      </c>
      <c r="D124" s="130">
        <f>+C124</f>
        <v>1200</v>
      </c>
      <c r="E124" s="157" t="s">
        <v>25</v>
      </c>
      <c r="F124" s="59" t="str">
        <f t="shared" si="4"/>
        <v>ร้านเอนกสเตชั่นเนอรี่,1155.6 บาท</v>
      </c>
      <c r="G124" s="63" t="s">
        <v>109</v>
      </c>
      <c r="H124" s="158">
        <v>1155.5999999999999</v>
      </c>
      <c r="I124" s="64" t="str">
        <f t="shared" si="5"/>
        <v>ร้านเอนกสเตชั่นเนอรี่,1155.6 บาท</v>
      </c>
      <c r="J124" s="159" t="s">
        <v>109</v>
      </c>
      <c r="K124" s="160">
        <v>1155.5999999999999</v>
      </c>
      <c r="L124" s="59" t="s">
        <v>27</v>
      </c>
      <c r="M124" s="161" t="s">
        <v>28</v>
      </c>
      <c r="N124" s="60" t="s">
        <v>204</v>
      </c>
    </row>
    <row r="125" spans="1:14" s="69" customFormat="1" ht="60.75" x14ac:dyDescent="0.5">
      <c r="A125" s="59">
        <v>65</v>
      </c>
      <c r="B125" s="60" t="s">
        <v>205</v>
      </c>
      <c r="C125" s="112">
        <v>5000</v>
      </c>
      <c r="D125" s="130">
        <f>+C125</f>
        <v>5000</v>
      </c>
      <c r="E125" s="157" t="s">
        <v>25</v>
      </c>
      <c r="F125" s="59" t="str">
        <f t="shared" si="4"/>
        <v>ร้านเอนกสเตชั่นเนอรี่,4333.5 บาท</v>
      </c>
      <c r="G125" s="63" t="s">
        <v>109</v>
      </c>
      <c r="H125" s="158">
        <v>4333.5</v>
      </c>
      <c r="I125" s="64" t="str">
        <f t="shared" si="5"/>
        <v>ร้านเอนกสเตชั่นเนอรี่,4333.5 บาท</v>
      </c>
      <c r="J125" s="159" t="s">
        <v>109</v>
      </c>
      <c r="K125" s="160">
        <v>4333.5</v>
      </c>
      <c r="L125" s="59" t="s">
        <v>27</v>
      </c>
      <c r="M125" s="161" t="s">
        <v>28</v>
      </c>
      <c r="N125" s="60" t="s">
        <v>206</v>
      </c>
    </row>
    <row r="126" spans="1:14" s="69" customFormat="1" ht="60.75" x14ac:dyDescent="0.5">
      <c r="A126" s="59">
        <v>66</v>
      </c>
      <c r="B126" s="60" t="s">
        <v>207</v>
      </c>
      <c r="C126" s="112">
        <v>55000</v>
      </c>
      <c r="D126" s="130">
        <f>+C126</f>
        <v>55000</v>
      </c>
      <c r="E126" s="157" t="s">
        <v>25</v>
      </c>
      <c r="F126" s="59" t="str">
        <f t="shared" si="4"/>
        <v>ร้านเอนกสเตชั่นเนอรี่,54650.25 บาท</v>
      </c>
      <c r="G126" s="63" t="s">
        <v>109</v>
      </c>
      <c r="H126" s="158">
        <v>54650.25</v>
      </c>
      <c r="I126" s="64" t="str">
        <f t="shared" si="5"/>
        <v>ร้านเอนกสเตชั่นเนอรี่,54650.25 บาท</v>
      </c>
      <c r="J126" s="159" t="s">
        <v>109</v>
      </c>
      <c r="K126" s="160">
        <v>54650.25</v>
      </c>
      <c r="L126" s="59" t="s">
        <v>27</v>
      </c>
      <c r="M126" s="161" t="s">
        <v>28</v>
      </c>
      <c r="N126" s="60" t="s">
        <v>208</v>
      </c>
    </row>
    <row r="127" spans="1:14" ht="41.25" customHeight="1" x14ac:dyDescent="0.5">
      <c r="A127" s="45">
        <v>67</v>
      </c>
      <c r="B127" s="52" t="s">
        <v>209</v>
      </c>
      <c r="C127" s="97">
        <v>119000</v>
      </c>
      <c r="D127" s="77">
        <f>+C127</f>
        <v>119000</v>
      </c>
      <c r="E127" s="175" t="s">
        <v>25</v>
      </c>
      <c r="F127" s="45" t="str">
        <f t="shared" si="4"/>
        <v>ห้างหุ้นส่วนจำกัด เดอะ สกาย ซิสเต็มส์,65088.1 บาท</v>
      </c>
      <c r="G127" s="46" t="s">
        <v>123</v>
      </c>
      <c r="H127" s="176">
        <v>65088.1</v>
      </c>
      <c r="I127" s="47" t="str">
        <f t="shared" si="5"/>
        <v>ห้างหุ้นส่วนจำกัด เดอะ สกาย ซิสเต็มส์,65088.1 บาท</v>
      </c>
      <c r="J127" s="55" t="s">
        <v>123</v>
      </c>
      <c r="K127" s="177">
        <v>65088.1</v>
      </c>
      <c r="L127" s="45" t="s">
        <v>27</v>
      </c>
      <c r="M127" s="50" t="s">
        <v>28</v>
      </c>
      <c r="N127" s="52" t="s">
        <v>210</v>
      </c>
    </row>
    <row r="128" spans="1:14" s="69" customFormat="1" ht="20.25" x14ac:dyDescent="0.5">
      <c r="A128" s="59"/>
      <c r="B128" s="60"/>
      <c r="C128" s="112"/>
      <c r="D128" s="130"/>
      <c r="E128" s="157"/>
      <c r="F128" s="59" t="str">
        <f t="shared" si="4"/>
        <v>ร้านเอนกสเตชั่นเนอรี่,53625.19 บาท</v>
      </c>
      <c r="G128" s="63" t="s">
        <v>109</v>
      </c>
      <c r="H128" s="158">
        <v>53625.19</v>
      </c>
      <c r="I128" s="64" t="str">
        <f t="shared" si="5"/>
        <v>ร้านเอนกสเตชั่นเนอรี่,53625.19 บาท</v>
      </c>
      <c r="J128" s="159" t="s">
        <v>109</v>
      </c>
      <c r="K128" s="160">
        <v>53625.19</v>
      </c>
      <c r="L128" s="59"/>
      <c r="M128" s="67"/>
      <c r="N128" s="60"/>
    </row>
    <row r="129" spans="1:14" s="69" customFormat="1" ht="60.75" x14ac:dyDescent="0.5">
      <c r="A129" s="59">
        <v>68</v>
      </c>
      <c r="B129" s="60" t="s">
        <v>211</v>
      </c>
      <c r="C129" s="112">
        <v>45000</v>
      </c>
      <c r="D129" s="130">
        <f t="shared" ref="D129:D143" si="9">+C129</f>
        <v>45000</v>
      </c>
      <c r="E129" s="157" t="s">
        <v>25</v>
      </c>
      <c r="F129" s="59" t="str">
        <f t="shared" si="4"/>
        <v>ห้างหุ้นส่วนจำกัด เดอะ สกาย ซิสเต็มส์,44950.7 บาท</v>
      </c>
      <c r="G129" s="63" t="s">
        <v>123</v>
      </c>
      <c r="H129" s="158">
        <v>44950.7</v>
      </c>
      <c r="I129" s="64" t="str">
        <f t="shared" si="5"/>
        <v>ห้างหุ้นส่วนจำกัด เดอะ สกาย ซิสเต็มส์,44950.7 บาท</v>
      </c>
      <c r="J129" s="159" t="s">
        <v>123</v>
      </c>
      <c r="K129" s="160">
        <v>44950.7</v>
      </c>
      <c r="L129" s="59" t="s">
        <v>27</v>
      </c>
      <c r="M129" s="161" t="s">
        <v>28</v>
      </c>
      <c r="N129" s="60" t="s">
        <v>212</v>
      </c>
    </row>
    <row r="130" spans="1:14" s="69" customFormat="1" ht="60.75" x14ac:dyDescent="0.5">
      <c r="A130" s="59">
        <v>69</v>
      </c>
      <c r="B130" s="60" t="s">
        <v>213</v>
      </c>
      <c r="C130" s="112">
        <v>1200</v>
      </c>
      <c r="D130" s="130">
        <f t="shared" si="9"/>
        <v>1200</v>
      </c>
      <c r="E130" s="157" t="s">
        <v>25</v>
      </c>
      <c r="F130" s="59" t="str">
        <f t="shared" si="4"/>
        <v>ร้าน เอ.โอ.ดี ซัพพลาย,1200 บาท</v>
      </c>
      <c r="G130" s="63" t="s">
        <v>80</v>
      </c>
      <c r="H130" s="158">
        <v>1200</v>
      </c>
      <c r="I130" s="64" t="str">
        <f t="shared" si="5"/>
        <v>ร้าน เอ.โอ.ดี ซัพพลาย,1200 บาท</v>
      </c>
      <c r="J130" s="159" t="s">
        <v>80</v>
      </c>
      <c r="K130" s="160">
        <v>1200</v>
      </c>
      <c r="L130" s="59" t="s">
        <v>27</v>
      </c>
      <c r="M130" s="161" t="s">
        <v>28</v>
      </c>
      <c r="N130" s="60" t="s">
        <v>214</v>
      </c>
    </row>
    <row r="131" spans="1:14" s="69" customFormat="1" ht="60.75" x14ac:dyDescent="0.5">
      <c r="A131" s="59">
        <v>70</v>
      </c>
      <c r="B131" s="60" t="s">
        <v>215</v>
      </c>
      <c r="C131" s="112">
        <v>10500</v>
      </c>
      <c r="D131" s="130">
        <f t="shared" si="9"/>
        <v>10500</v>
      </c>
      <c r="E131" s="157" t="s">
        <v>25</v>
      </c>
      <c r="F131" s="59" t="str">
        <f t="shared" si="4"/>
        <v>บริษัท กรีนเวิลด์ แมนูแฟคทอรี่ จำกัด,10500 บาท</v>
      </c>
      <c r="G131" s="63" t="s">
        <v>216</v>
      </c>
      <c r="H131" s="158">
        <v>10500</v>
      </c>
      <c r="I131" s="64" t="str">
        <f t="shared" si="5"/>
        <v>บริษัท กรีนเวิลด์ แมนูแฟคทอรี่ จำกัด,10500 บาท</v>
      </c>
      <c r="J131" s="159" t="s">
        <v>216</v>
      </c>
      <c r="K131" s="160">
        <v>10500</v>
      </c>
      <c r="L131" s="59" t="s">
        <v>27</v>
      </c>
      <c r="M131" s="161" t="s">
        <v>28</v>
      </c>
      <c r="N131" s="60" t="s">
        <v>217</v>
      </c>
    </row>
    <row r="132" spans="1:14" s="69" customFormat="1" ht="60.75" x14ac:dyDescent="0.5">
      <c r="A132" s="59">
        <v>71</v>
      </c>
      <c r="B132" s="60" t="s">
        <v>218</v>
      </c>
      <c r="C132" s="112">
        <v>1500</v>
      </c>
      <c r="D132" s="130">
        <f t="shared" si="9"/>
        <v>1500</v>
      </c>
      <c r="E132" s="157" t="s">
        <v>25</v>
      </c>
      <c r="F132" s="59" t="str">
        <f t="shared" si="4"/>
        <v>ร้านเอนกสเตชั่นเนอรี่,1444.5 บาท</v>
      </c>
      <c r="G132" s="63" t="s">
        <v>109</v>
      </c>
      <c r="H132" s="158">
        <v>1444.5</v>
      </c>
      <c r="I132" s="64" t="str">
        <f t="shared" si="5"/>
        <v>ร้านเอนกสเตชั่นเนอรี่,1444.5 บาท</v>
      </c>
      <c r="J132" s="159" t="s">
        <v>109</v>
      </c>
      <c r="K132" s="160">
        <v>1444.5</v>
      </c>
      <c r="L132" s="59" t="s">
        <v>27</v>
      </c>
      <c r="M132" s="161" t="s">
        <v>28</v>
      </c>
      <c r="N132" s="60" t="s">
        <v>219</v>
      </c>
    </row>
    <row r="133" spans="1:14" s="69" customFormat="1" ht="60.75" x14ac:dyDescent="0.5">
      <c r="A133" s="59">
        <v>72</v>
      </c>
      <c r="B133" s="60" t="s">
        <v>220</v>
      </c>
      <c r="C133" s="112">
        <v>30600</v>
      </c>
      <c r="D133" s="130">
        <f t="shared" si="9"/>
        <v>30600</v>
      </c>
      <c r="E133" s="157" t="s">
        <v>25</v>
      </c>
      <c r="F133" s="59" t="str">
        <f t="shared" ref="F133:F158" si="10">+G133&amp;","&amp;H133&amp;" บาท"</f>
        <v>ร้านเอนกสเตชั่นเนอรี่,30523.89 บาท</v>
      </c>
      <c r="G133" s="63" t="s">
        <v>109</v>
      </c>
      <c r="H133" s="158">
        <v>30523.89</v>
      </c>
      <c r="I133" s="64" t="str">
        <f t="shared" ref="I133:I156" si="11">+J133&amp;","&amp;K133&amp;" บาท"</f>
        <v>ร้านเอนกสเตชั่นเนอรี่,30523.89 บาท</v>
      </c>
      <c r="J133" s="159" t="s">
        <v>109</v>
      </c>
      <c r="K133" s="160">
        <v>30523.89</v>
      </c>
      <c r="L133" s="59" t="s">
        <v>27</v>
      </c>
      <c r="M133" s="161" t="s">
        <v>28</v>
      </c>
      <c r="N133" s="60" t="s">
        <v>221</v>
      </c>
    </row>
    <row r="134" spans="1:14" s="69" customFormat="1" ht="60.75" x14ac:dyDescent="0.5">
      <c r="A134" s="59">
        <v>73</v>
      </c>
      <c r="B134" s="60" t="s">
        <v>222</v>
      </c>
      <c r="C134" s="112">
        <v>70000</v>
      </c>
      <c r="D134" s="130">
        <f t="shared" si="9"/>
        <v>70000</v>
      </c>
      <c r="E134" s="157" t="s">
        <v>25</v>
      </c>
      <c r="F134" s="59" t="str">
        <f t="shared" si="10"/>
        <v>ร้านอาทรพาณิชย์,69369.17 บาท</v>
      </c>
      <c r="G134" s="63" t="s">
        <v>115</v>
      </c>
      <c r="H134" s="158">
        <v>69369.17</v>
      </c>
      <c r="I134" s="64" t="str">
        <f t="shared" si="11"/>
        <v>ร้านอาทรพาณิชย์,69369.17 บาท</v>
      </c>
      <c r="J134" s="159" t="s">
        <v>115</v>
      </c>
      <c r="K134" s="160">
        <v>69369.17</v>
      </c>
      <c r="L134" s="59" t="s">
        <v>27</v>
      </c>
      <c r="M134" s="161" t="s">
        <v>28</v>
      </c>
      <c r="N134" s="60" t="s">
        <v>223</v>
      </c>
    </row>
    <row r="135" spans="1:14" s="69" customFormat="1" ht="60.75" x14ac:dyDescent="0.5">
      <c r="A135" s="59">
        <v>74</v>
      </c>
      <c r="B135" s="60" t="s">
        <v>224</v>
      </c>
      <c r="C135" s="112">
        <v>5000</v>
      </c>
      <c r="D135" s="130">
        <f t="shared" si="9"/>
        <v>5000</v>
      </c>
      <c r="E135" s="157" t="s">
        <v>25</v>
      </c>
      <c r="F135" s="59" t="str">
        <f t="shared" si="10"/>
        <v>ส่งใช้เงินยืม นางสาวจันจิรา ทองขำดี,5000 บาท</v>
      </c>
      <c r="G135" s="63" t="s">
        <v>225</v>
      </c>
      <c r="H135" s="158">
        <v>5000</v>
      </c>
      <c r="I135" s="64" t="str">
        <f t="shared" si="11"/>
        <v>ส่งใช้เงินยืม นางสาวจันจิรา ทองขำดี,5000 บาท</v>
      </c>
      <c r="J135" s="159" t="s">
        <v>225</v>
      </c>
      <c r="K135" s="160">
        <v>5000</v>
      </c>
      <c r="L135" s="59" t="s">
        <v>27</v>
      </c>
      <c r="M135" s="161" t="s">
        <v>28</v>
      </c>
      <c r="N135" s="60" t="s">
        <v>226</v>
      </c>
    </row>
    <row r="136" spans="1:14" s="69" customFormat="1" ht="60.75" x14ac:dyDescent="0.5">
      <c r="A136" s="59">
        <v>75</v>
      </c>
      <c r="B136" s="60" t="s">
        <v>227</v>
      </c>
      <c r="C136" s="112">
        <v>5000</v>
      </c>
      <c r="D136" s="130">
        <f t="shared" si="9"/>
        <v>5000</v>
      </c>
      <c r="E136" s="157" t="s">
        <v>25</v>
      </c>
      <c r="F136" s="59" t="str">
        <f t="shared" si="10"/>
        <v>ส่งใช้เงินยืม นางสาวพัทธนันท์ ชนาฐิตินันท์,5000 บาท</v>
      </c>
      <c r="G136" s="63" t="s">
        <v>228</v>
      </c>
      <c r="H136" s="158">
        <v>5000</v>
      </c>
      <c r="I136" s="64" t="str">
        <f t="shared" si="11"/>
        <v>ส่งใช้เงินยืม นางสาวพัทธนันท์ ชนาฐิตินันท์,5000 บาท</v>
      </c>
      <c r="J136" s="159" t="s">
        <v>228</v>
      </c>
      <c r="K136" s="160">
        <v>5000</v>
      </c>
      <c r="L136" s="59" t="s">
        <v>27</v>
      </c>
      <c r="M136" s="161" t="s">
        <v>28</v>
      </c>
      <c r="N136" s="60" t="s">
        <v>229</v>
      </c>
    </row>
    <row r="137" spans="1:14" s="69" customFormat="1" ht="60.75" x14ac:dyDescent="0.5">
      <c r="A137" s="59">
        <v>76</v>
      </c>
      <c r="B137" s="60" t="s">
        <v>230</v>
      </c>
      <c r="C137" s="112">
        <v>30000</v>
      </c>
      <c r="D137" s="130">
        <f t="shared" si="9"/>
        <v>30000</v>
      </c>
      <c r="E137" s="157" t="s">
        <v>25</v>
      </c>
      <c r="F137" s="59" t="str">
        <f t="shared" si="10"/>
        <v>บริษัท มาเธอร์ แอนด์ ซัน การ์เม้นท์ จำกัด,30000 บาท</v>
      </c>
      <c r="G137" s="63" t="s">
        <v>231</v>
      </c>
      <c r="H137" s="158">
        <v>30000</v>
      </c>
      <c r="I137" s="64" t="str">
        <f t="shared" si="11"/>
        <v>บริษัท มาเธอร์ แอนด์ ซัน การ์เม้นท์ จำกัด,30000 บาท</v>
      </c>
      <c r="J137" s="159" t="s">
        <v>231</v>
      </c>
      <c r="K137" s="160">
        <v>30000</v>
      </c>
      <c r="L137" s="59" t="s">
        <v>27</v>
      </c>
      <c r="M137" s="161" t="s">
        <v>28</v>
      </c>
      <c r="N137" s="60" t="s">
        <v>232</v>
      </c>
    </row>
    <row r="138" spans="1:14" s="69" customFormat="1" ht="60.75" x14ac:dyDescent="0.5">
      <c r="A138" s="59">
        <v>77</v>
      </c>
      <c r="B138" s="60" t="s">
        <v>233</v>
      </c>
      <c r="C138" s="112">
        <v>2280</v>
      </c>
      <c r="D138" s="130">
        <f t="shared" si="9"/>
        <v>2280</v>
      </c>
      <c r="E138" s="62" t="s">
        <v>234</v>
      </c>
      <c r="F138" s="59" t="str">
        <f t="shared" si="10"/>
        <v>นายธนกร ชัยมงคล,2280 บาท</v>
      </c>
      <c r="G138" s="63" t="s">
        <v>181</v>
      </c>
      <c r="H138" s="158">
        <v>2280</v>
      </c>
      <c r="I138" s="64" t="str">
        <f t="shared" si="11"/>
        <v>นายธนกร ชัยมงคล,2280 บาท</v>
      </c>
      <c r="J138" s="159" t="s">
        <v>181</v>
      </c>
      <c r="K138" s="160">
        <v>2280</v>
      </c>
      <c r="L138" s="59" t="s">
        <v>27</v>
      </c>
      <c r="M138" s="161" t="s">
        <v>28</v>
      </c>
      <c r="N138" s="60" t="s">
        <v>235</v>
      </c>
    </row>
    <row r="139" spans="1:14" s="69" customFormat="1" ht="60.75" x14ac:dyDescent="0.5">
      <c r="A139" s="59">
        <v>78</v>
      </c>
      <c r="B139" s="60" t="s">
        <v>236</v>
      </c>
      <c r="C139" s="112">
        <v>4280</v>
      </c>
      <c r="D139" s="130">
        <f t="shared" si="9"/>
        <v>4280</v>
      </c>
      <c r="E139" s="157" t="s">
        <v>25</v>
      </c>
      <c r="F139" s="59" t="str">
        <f t="shared" si="10"/>
        <v>ร้านอาทรพาณิชย์,4280 บาท</v>
      </c>
      <c r="G139" s="63" t="s">
        <v>115</v>
      </c>
      <c r="H139" s="158">
        <v>4280</v>
      </c>
      <c r="I139" s="64" t="str">
        <f t="shared" si="11"/>
        <v>ร้านอาทรพาณิชย์,4280 บาท</v>
      </c>
      <c r="J139" s="159" t="s">
        <v>115</v>
      </c>
      <c r="K139" s="160">
        <v>4280</v>
      </c>
      <c r="L139" s="59" t="s">
        <v>27</v>
      </c>
      <c r="M139" s="161" t="s">
        <v>28</v>
      </c>
      <c r="N139" s="60" t="s">
        <v>237</v>
      </c>
    </row>
    <row r="140" spans="1:14" s="69" customFormat="1" ht="60.75" x14ac:dyDescent="0.5">
      <c r="A140" s="59">
        <v>79</v>
      </c>
      <c r="B140" s="60" t="s">
        <v>238</v>
      </c>
      <c r="C140" s="112">
        <v>29500</v>
      </c>
      <c r="D140" s="130">
        <f t="shared" si="9"/>
        <v>29500</v>
      </c>
      <c r="E140" s="157" t="s">
        <v>25</v>
      </c>
      <c r="F140" s="59" t="str">
        <f t="shared" si="10"/>
        <v>ร้านอาทรพาณิชย์,29490.27 บาท</v>
      </c>
      <c r="G140" s="63" t="s">
        <v>115</v>
      </c>
      <c r="H140" s="158">
        <v>29490.27</v>
      </c>
      <c r="I140" s="64" t="str">
        <f t="shared" si="11"/>
        <v>ร้านอาทรพาณิชย์,29490.27 บาท</v>
      </c>
      <c r="J140" s="159" t="s">
        <v>115</v>
      </c>
      <c r="K140" s="160">
        <v>29490.27</v>
      </c>
      <c r="L140" s="59" t="s">
        <v>27</v>
      </c>
      <c r="M140" s="161" t="s">
        <v>28</v>
      </c>
      <c r="N140" s="60" t="s">
        <v>239</v>
      </c>
    </row>
    <row r="141" spans="1:14" s="69" customFormat="1" ht="60.75" x14ac:dyDescent="0.5">
      <c r="A141" s="59">
        <v>80</v>
      </c>
      <c r="B141" s="60" t="s">
        <v>240</v>
      </c>
      <c r="C141" s="112">
        <v>17400</v>
      </c>
      <c r="D141" s="130">
        <f t="shared" si="9"/>
        <v>17400</v>
      </c>
      <c r="E141" s="157" t="s">
        <v>25</v>
      </c>
      <c r="F141" s="59" t="str">
        <f t="shared" si="10"/>
        <v>ร้านอาทรพาณิชย์,17320.09 บาท</v>
      </c>
      <c r="G141" s="63" t="s">
        <v>115</v>
      </c>
      <c r="H141" s="158">
        <v>17320.09</v>
      </c>
      <c r="I141" s="64" t="str">
        <f t="shared" si="11"/>
        <v>ร้านอาทรพาณิชย์,17320.09 บาท</v>
      </c>
      <c r="J141" s="159" t="s">
        <v>115</v>
      </c>
      <c r="K141" s="160">
        <v>17320.09</v>
      </c>
      <c r="L141" s="59" t="s">
        <v>27</v>
      </c>
      <c r="M141" s="161" t="s">
        <v>28</v>
      </c>
      <c r="N141" s="60" t="s">
        <v>241</v>
      </c>
    </row>
    <row r="142" spans="1:14" s="69" customFormat="1" ht="60.75" x14ac:dyDescent="0.5">
      <c r="A142" s="59">
        <v>81</v>
      </c>
      <c r="B142" s="60" t="s">
        <v>242</v>
      </c>
      <c r="C142" s="112">
        <v>6420</v>
      </c>
      <c r="D142" s="130">
        <f t="shared" si="9"/>
        <v>6420</v>
      </c>
      <c r="E142" s="157" t="s">
        <v>25</v>
      </c>
      <c r="F142" s="59" t="str">
        <f t="shared" si="10"/>
        <v>ห้างหุ้นส่วนจำกัด เดอะ สกาย ซิสเต็มส์,6420 บาท</v>
      </c>
      <c r="G142" s="63" t="s">
        <v>123</v>
      </c>
      <c r="H142" s="158">
        <v>6420</v>
      </c>
      <c r="I142" s="64" t="str">
        <f t="shared" si="11"/>
        <v>ห้างหุ้นส่วนจำกัด เดอะ สกาย ซิสเต็มส์,6420 บาท</v>
      </c>
      <c r="J142" s="159" t="s">
        <v>123</v>
      </c>
      <c r="K142" s="160">
        <v>6420</v>
      </c>
      <c r="L142" s="59" t="s">
        <v>27</v>
      </c>
      <c r="M142" s="161" t="s">
        <v>28</v>
      </c>
      <c r="N142" s="60" t="s">
        <v>243</v>
      </c>
    </row>
    <row r="143" spans="1:14" ht="60.75" x14ac:dyDescent="0.5">
      <c r="A143" s="45">
        <v>82</v>
      </c>
      <c r="B143" s="52" t="s">
        <v>244</v>
      </c>
      <c r="C143" s="97">
        <v>21000</v>
      </c>
      <c r="D143" s="77">
        <f t="shared" si="9"/>
        <v>21000</v>
      </c>
      <c r="E143" s="175" t="s">
        <v>25</v>
      </c>
      <c r="F143" s="45" t="str">
        <f t="shared" si="10"/>
        <v>ร้านอาทรพาณิชย์,20366.38 บาท</v>
      </c>
      <c r="G143" s="46" t="s">
        <v>115</v>
      </c>
      <c r="H143" s="176">
        <v>20366.38</v>
      </c>
      <c r="I143" s="47" t="str">
        <f t="shared" si="11"/>
        <v>ร้านอาทรพาณิชย์,20366.38 บาท</v>
      </c>
      <c r="J143" s="55" t="s">
        <v>115</v>
      </c>
      <c r="K143" s="177">
        <v>20366.38</v>
      </c>
      <c r="L143" s="45" t="s">
        <v>27</v>
      </c>
      <c r="M143" s="161" t="s">
        <v>28</v>
      </c>
      <c r="N143" s="52" t="s">
        <v>245</v>
      </c>
    </row>
    <row r="144" spans="1:14" s="69" customFormat="1" ht="20.25" x14ac:dyDescent="0.5">
      <c r="A144" s="59"/>
      <c r="B144" s="60"/>
      <c r="C144" s="112"/>
      <c r="D144" s="130"/>
      <c r="E144" s="157"/>
      <c r="F144" s="59" t="str">
        <f t="shared" si="10"/>
        <v>ร้านเอนกสเตชั่นเนอรี่,556.4 บาท</v>
      </c>
      <c r="G144" s="63" t="s">
        <v>109</v>
      </c>
      <c r="H144" s="158">
        <v>556.4</v>
      </c>
      <c r="I144" s="64" t="str">
        <f t="shared" si="11"/>
        <v>ร้านเอนกสเตชั่นเนอรี่,556.4 บาท</v>
      </c>
      <c r="J144" s="159" t="s">
        <v>109</v>
      </c>
      <c r="K144" s="160">
        <v>556.4</v>
      </c>
      <c r="L144" s="59"/>
      <c r="M144" s="60"/>
      <c r="N144" s="60"/>
    </row>
    <row r="145" spans="1:17" s="69" customFormat="1" ht="60.75" x14ac:dyDescent="0.5">
      <c r="A145" s="59">
        <v>83</v>
      </c>
      <c r="B145" s="60" t="s">
        <v>246</v>
      </c>
      <c r="C145" s="112">
        <v>10000</v>
      </c>
      <c r="D145" s="130">
        <f>+C145</f>
        <v>10000</v>
      </c>
      <c r="E145" s="157" t="s">
        <v>25</v>
      </c>
      <c r="F145" s="59" t="str">
        <f t="shared" si="10"/>
        <v>ส่งใช้เงินยืม นางสาววารุณี ศรีเมฆ,10000 บาท</v>
      </c>
      <c r="G145" s="63" t="s">
        <v>247</v>
      </c>
      <c r="H145" s="158">
        <v>10000</v>
      </c>
      <c r="I145" s="64" t="str">
        <f t="shared" si="11"/>
        <v>ส่งใช้เงินยืม นางสาววารุณี ศรีเมฆ,10000 บาท</v>
      </c>
      <c r="J145" s="159" t="s">
        <v>247</v>
      </c>
      <c r="K145" s="160">
        <v>10000</v>
      </c>
      <c r="L145" s="59" t="s">
        <v>27</v>
      </c>
      <c r="M145" s="161" t="s">
        <v>28</v>
      </c>
      <c r="N145" s="60" t="s">
        <v>174</v>
      </c>
    </row>
    <row r="146" spans="1:17" s="69" customFormat="1" ht="60.75" x14ac:dyDescent="0.5">
      <c r="A146" s="162">
        <v>84</v>
      </c>
      <c r="B146" s="163" t="s">
        <v>248</v>
      </c>
      <c r="C146" s="164">
        <v>3500</v>
      </c>
      <c r="D146" s="165">
        <f>+C146</f>
        <v>3500</v>
      </c>
      <c r="E146" s="166" t="s">
        <v>25</v>
      </c>
      <c r="F146" s="162" t="str">
        <f t="shared" si="10"/>
        <v>บริษัท กรีนเวิลด์ แมนูแฟคทอรี่ จำกัด,3500 บาท</v>
      </c>
      <c r="G146" s="167" t="s">
        <v>216</v>
      </c>
      <c r="H146" s="168">
        <v>3500</v>
      </c>
      <c r="I146" s="169" t="str">
        <f t="shared" si="11"/>
        <v>บริษัท กรีนเวิลด์ แมนูแฟคทอรี่ จำกัด,3500 บาท</v>
      </c>
      <c r="J146" s="170" t="s">
        <v>216</v>
      </c>
      <c r="K146" s="171">
        <v>3500</v>
      </c>
      <c r="L146" s="162" t="s">
        <v>27</v>
      </c>
      <c r="M146" s="172" t="s">
        <v>28</v>
      </c>
      <c r="N146" s="60"/>
    </row>
    <row r="147" spans="1:17" s="69" customFormat="1" ht="60.75" x14ac:dyDescent="0.5">
      <c r="A147" s="45">
        <v>85</v>
      </c>
      <c r="B147" s="52" t="s">
        <v>249</v>
      </c>
      <c r="C147" s="97">
        <v>3500</v>
      </c>
      <c r="D147" s="53">
        <f>+C147</f>
        <v>3500</v>
      </c>
      <c r="E147" s="175" t="s">
        <v>25</v>
      </c>
      <c r="F147" s="162" t="str">
        <f t="shared" si="10"/>
        <v>ส่งใช้เงินยืม นางสาวอัญชลี จอมปุก,3500 บาท</v>
      </c>
      <c r="G147" s="179" t="s">
        <v>250</v>
      </c>
      <c r="H147" s="168">
        <v>3500</v>
      </c>
      <c r="I147" s="169" t="str">
        <f t="shared" si="11"/>
        <v>ส่งใช้เงินยืม นางสาวอัญชลี จอมปุก,3500 บาท</v>
      </c>
      <c r="J147" s="180" t="s">
        <v>250</v>
      </c>
      <c r="K147" s="171">
        <v>3500</v>
      </c>
      <c r="L147" s="162" t="s">
        <v>251</v>
      </c>
      <c r="M147" s="172" t="s">
        <v>28</v>
      </c>
      <c r="N147" s="60"/>
    </row>
    <row r="148" spans="1:17" s="69" customFormat="1" ht="60.75" x14ac:dyDescent="0.5">
      <c r="A148" s="162">
        <v>86</v>
      </c>
      <c r="B148" s="163" t="s">
        <v>252</v>
      </c>
      <c r="C148" s="181">
        <v>9000</v>
      </c>
      <c r="D148" s="181">
        <f>+C148</f>
        <v>9000</v>
      </c>
      <c r="E148" s="182" t="s">
        <v>25</v>
      </c>
      <c r="F148" s="162" t="str">
        <f t="shared" si="10"/>
        <v>ห้างหุ้นส่วนจำกัด เมืองไทยถ้วยรางวัล (1992),9000 บาท</v>
      </c>
      <c r="G148" s="167" t="s">
        <v>253</v>
      </c>
      <c r="H148" s="169">
        <v>9000</v>
      </c>
      <c r="I148" s="169" t="str">
        <f t="shared" si="11"/>
        <v>ห้างหุ้นส่วนจำกัด เมืองไทยถ้วยรางวัล (1992),9000 บาท</v>
      </c>
      <c r="J148" s="170" t="s">
        <v>253</v>
      </c>
      <c r="K148" s="183">
        <v>9000</v>
      </c>
      <c r="L148" s="162" t="s">
        <v>27</v>
      </c>
      <c r="M148" s="184" t="s">
        <v>28</v>
      </c>
      <c r="N148" s="60"/>
    </row>
    <row r="149" spans="1:17" s="69" customFormat="1" ht="40.5" x14ac:dyDescent="0.5">
      <c r="A149" s="162">
        <v>87</v>
      </c>
      <c r="B149" s="185" t="s">
        <v>254</v>
      </c>
      <c r="C149" s="181">
        <v>100000</v>
      </c>
      <c r="D149" s="181">
        <f>+C149</f>
        <v>100000</v>
      </c>
      <c r="E149" s="182" t="s">
        <v>25</v>
      </c>
      <c r="F149" s="162" t="str">
        <f t="shared" si="10"/>
        <v>บริษัท ธีร บิสิเนส ซัพพลาย จำกัด,100000 บาท</v>
      </c>
      <c r="G149" s="186" t="s">
        <v>255</v>
      </c>
      <c r="H149" s="169">
        <v>100000</v>
      </c>
      <c r="I149" s="169" t="str">
        <f t="shared" si="11"/>
        <v>บริษัท ธีร บิสิเนส ซัพพลาย จำกัด,100000 บาท</v>
      </c>
      <c r="J149" s="187" t="s">
        <v>255</v>
      </c>
      <c r="K149" s="183">
        <v>100000</v>
      </c>
      <c r="L149" s="162" t="s">
        <v>27</v>
      </c>
      <c r="M149" s="188" t="s">
        <v>256</v>
      </c>
      <c r="N149" s="60"/>
    </row>
    <row r="150" spans="1:17" s="69" customFormat="1" ht="20.25" x14ac:dyDescent="0.5">
      <c r="A150" s="162">
        <v>88</v>
      </c>
      <c r="B150" s="163" t="s">
        <v>257</v>
      </c>
      <c r="C150" s="181">
        <v>34454</v>
      </c>
      <c r="D150" s="181">
        <f>+C150</f>
        <v>34454</v>
      </c>
      <c r="E150" s="182" t="s">
        <v>25</v>
      </c>
      <c r="F150" s="162" t="str">
        <f t="shared" si="10"/>
        <v>บริษัท ชาโต เดออาร์ต จำกัด,34454 บาท</v>
      </c>
      <c r="G150" s="167" t="s">
        <v>258</v>
      </c>
      <c r="H150" s="169">
        <v>34454</v>
      </c>
      <c r="I150" s="169" t="str">
        <f t="shared" si="11"/>
        <v>บริษัท ชาโต เดออาร์ต จำกัด,34454 บาท</v>
      </c>
      <c r="J150" s="170" t="s">
        <v>258</v>
      </c>
      <c r="K150" s="183">
        <v>34454</v>
      </c>
      <c r="L150" s="162" t="s">
        <v>27</v>
      </c>
      <c r="M150" s="188" t="s">
        <v>259</v>
      </c>
      <c r="N150" s="60"/>
    </row>
    <row r="151" spans="1:17" s="69" customFormat="1" ht="20.25" x14ac:dyDescent="0.5">
      <c r="A151" s="162">
        <v>89</v>
      </c>
      <c r="B151" s="163" t="s">
        <v>260</v>
      </c>
      <c r="C151" s="181">
        <v>50000</v>
      </c>
      <c r="D151" s="181">
        <f>+C151</f>
        <v>50000</v>
      </c>
      <c r="E151" s="182" t="s">
        <v>25</v>
      </c>
      <c r="F151" s="162" t="str">
        <f t="shared" si="10"/>
        <v>นางวารินทร์ลดา สร้อยอาภรณ์,50000 บาท</v>
      </c>
      <c r="G151" s="186" t="s">
        <v>261</v>
      </c>
      <c r="H151" s="169">
        <v>50000</v>
      </c>
      <c r="I151" s="169" t="str">
        <f t="shared" si="11"/>
        <v>นางวารินทร์ลดา สร้อยอาภรณ์,50000 บาท</v>
      </c>
      <c r="J151" s="187" t="s">
        <v>261</v>
      </c>
      <c r="K151" s="183">
        <v>50000</v>
      </c>
      <c r="L151" s="162" t="s">
        <v>27</v>
      </c>
      <c r="M151" s="188" t="s">
        <v>262</v>
      </c>
      <c r="N151" s="60"/>
    </row>
    <row r="152" spans="1:17" s="69" customFormat="1" ht="40.5" x14ac:dyDescent="0.5">
      <c r="A152" s="162">
        <v>90</v>
      </c>
      <c r="B152" s="185" t="s">
        <v>263</v>
      </c>
      <c r="C152" s="181">
        <v>48000</v>
      </c>
      <c r="D152" s="181">
        <f>+C152</f>
        <v>48000</v>
      </c>
      <c r="E152" s="182" t="s">
        <v>25</v>
      </c>
      <c r="F152" s="162" t="str">
        <f t="shared" si="10"/>
        <v>บริษัท วันแบงคอก 9666 จำกัด,48000 บาท</v>
      </c>
      <c r="G152" s="186" t="s">
        <v>264</v>
      </c>
      <c r="H152" s="169">
        <v>48000</v>
      </c>
      <c r="I152" s="169" t="str">
        <f t="shared" si="11"/>
        <v>บริษัท วันแบงคอก 9666 จำกัด,48000 บาท</v>
      </c>
      <c r="J152" s="187" t="s">
        <v>264</v>
      </c>
      <c r="K152" s="183">
        <v>48000</v>
      </c>
      <c r="L152" s="162" t="s">
        <v>27</v>
      </c>
      <c r="M152" s="188" t="s">
        <v>265</v>
      </c>
      <c r="N152" s="60"/>
    </row>
    <row r="153" spans="1:17" s="69" customFormat="1" ht="60.75" x14ac:dyDescent="0.5">
      <c r="A153" s="189">
        <v>91</v>
      </c>
      <c r="B153" s="190" t="s">
        <v>266</v>
      </c>
      <c r="C153" s="165">
        <v>3300</v>
      </c>
      <c r="D153" s="181">
        <f>+C153</f>
        <v>3300</v>
      </c>
      <c r="E153" s="182" t="s">
        <v>25</v>
      </c>
      <c r="F153" s="162" t="str">
        <f t="shared" si="10"/>
        <v>ร้าน เอ.โอ.ดี ซัพพลาย,3300 บาท</v>
      </c>
      <c r="G153" s="186" t="s">
        <v>80</v>
      </c>
      <c r="H153" s="169">
        <v>3300</v>
      </c>
      <c r="I153" s="169" t="str">
        <f t="shared" si="11"/>
        <v>ร้าน เอ.โอ.ดี ซัพพลาย,3300 บาท</v>
      </c>
      <c r="J153" s="187" t="s">
        <v>80</v>
      </c>
      <c r="K153" s="165">
        <v>3300</v>
      </c>
      <c r="L153" s="162" t="s">
        <v>27</v>
      </c>
      <c r="M153" s="184" t="s">
        <v>28</v>
      </c>
      <c r="N153" s="60"/>
    </row>
    <row r="154" spans="1:17" s="69" customFormat="1" ht="60.75" x14ac:dyDescent="0.5">
      <c r="A154" s="189">
        <v>92</v>
      </c>
      <c r="B154" s="190" t="s">
        <v>267</v>
      </c>
      <c r="C154" s="165">
        <v>4500</v>
      </c>
      <c r="D154" s="181">
        <f>+C154</f>
        <v>4500</v>
      </c>
      <c r="E154" s="182" t="s">
        <v>25</v>
      </c>
      <c r="F154" s="162" t="str">
        <f t="shared" si="10"/>
        <v>ร้าน เอ.โอ.ดี ซัพพลาย,4500 บาท</v>
      </c>
      <c r="G154" s="186" t="s">
        <v>80</v>
      </c>
      <c r="H154" s="169">
        <v>4500</v>
      </c>
      <c r="I154" s="169" t="str">
        <f t="shared" si="11"/>
        <v>ร้าน เอ.โอ.ดี ซัพพลาย,4500 บาท</v>
      </c>
      <c r="J154" s="187" t="s">
        <v>80</v>
      </c>
      <c r="K154" s="165">
        <v>4500</v>
      </c>
      <c r="L154" s="162" t="s">
        <v>27</v>
      </c>
      <c r="M154" s="184" t="s">
        <v>28</v>
      </c>
      <c r="N154" s="60"/>
    </row>
    <row r="155" spans="1:17" s="69" customFormat="1" ht="60.75" x14ac:dyDescent="0.5">
      <c r="A155" s="189">
        <v>93</v>
      </c>
      <c r="B155" s="190" t="s">
        <v>268</v>
      </c>
      <c r="C155" s="165">
        <v>1000</v>
      </c>
      <c r="D155" s="181">
        <f>+C155</f>
        <v>1000</v>
      </c>
      <c r="E155" s="182" t="s">
        <v>25</v>
      </c>
      <c r="F155" s="162" t="str">
        <f t="shared" si="10"/>
        <v>ร้าน เอ.โอ.ดี ซัพพลาย,1000 บาท</v>
      </c>
      <c r="G155" s="186" t="s">
        <v>80</v>
      </c>
      <c r="H155" s="169">
        <v>1000</v>
      </c>
      <c r="I155" s="169" t="str">
        <f t="shared" si="11"/>
        <v>ร้าน เอ.โอ.ดี ซัพพลาย,1000 บาท</v>
      </c>
      <c r="J155" s="187" t="s">
        <v>80</v>
      </c>
      <c r="K155" s="165">
        <v>1000</v>
      </c>
      <c r="L155" s="162" t="s">
        <v>27</v>
      </c>
      <c r="M155" s="184" t="s">
        <v>28</v>
      </c>
      <c r="N155" s="60"/>
    </row>
    <row r="156" spans="1:17" s="69" customFormat="1" ht="60.75" x14ac:dyDescent="0.5">
      <c r="A156" s="189">
        <v>94</v>
      </c>
      <c r="B156" s="190" t="s">
        <v>102</v>
      </c>
      <c r="C156" s="191">
        <v>1605</v>
      </c>
      <c r="D156" s="181">
        <f>+C156</f>
        <v>1605</v>
      </c>
      <c r="E156" s="182" t="s">
        <v>25</v>
      </c>
      <c r="F156" s="162" t="str">
        <f t="shared" si="10"/>
        <v>บริษัท ธนสรณ์วิศวกรรม จำกัด,1605 บาท</v>
      </c>
      <c r="G156" s="186" t="s">
        <v>103</v>
      </c>
      <c r="H156" s="169">
        <v>1605</v>
      </c>
      <c r="I156" s="169" t="str">
        <f t="shared" si="11"/>
        <v>บริษัท ธนสรณ์วิศวกรรม จำกัด,1605 บาท</v>
      </c>
      <c r="J156" s="187" t="s">
        <v>103</v>
      </c>
      <c r="K156" s="165">
        <v>1605</v>
      </c>
      <c r="L156" s="162" t="s">
        <v>27</v>
      </c>
      <c r="M156" s="184" t="s">
        <v>28</v>
      </c>
      <c r="N156" s="60"/>
    </row>
    <row r="157" spans="1:17" s="69" customFormat="1" ht="60.75" x14ac:dyDescent="0.5">
      <c r="A157" s="189">
        <v>95</v>
      </c>
      <c r="B157" s="187" t="s">
        <v>269</v>
      </c>
      <c r="C157" s="191">
        <v>2996</v>
      </c>
      <c r="D157" s="181">
        <f>+C157</f>
        <v>2996</v>
      </c>
      <c r="E157" s="182" t="s">
        <v>25</v>
      </c>
      <c r="F157" s="162" t="str">
        <f t="shared" si="10"/>
        <v>บริษัท ธนสรณ์วิศวกรรม จำกัด,2996 บาท</v>
      </c>
      <c r="G157" s="186" t="s">
        <v>103</v>
      </c>
      <c r="H157" s="169">
        <v>2996</v>
      </c>
      <c r="I157" s="169" t="s">
        <v>270</v>
      </c>
      <c r="J157" s="159"/>
      <c r="K157" s="160"/>
      <c r="L157" s="162" t="s">
        <v>27</v>
      </c>
      <c r="M157" s="184" t="s">
        <v>28</v>
      </c>
      <c r="N157" s="60"/>
    </row>
    <row r="158" spans="1:17" s="69" customFormat="1" ht="60.75" x14ac:dyDescent="0.5">
      <c r="A158" s="189">
        <v>96</v>
      </c>
      <c r="B158" s="187" t="s">
        <v>271</v>
      </c>
      <c r="C158" s="191">
        <v>4066</v>
      </c>
      <c r="D158" s="192">
        <f>+C158</f>
        <v>4066</v>
      </c>
      <c r="E158" s="193" t="s">
        <v>25</v>
      </c>
      <c r="F158" s="193" t="str">
        <f t="shared" si="10"/>
        <v>บริษัท ธนสรณ์วิศวกรรม จำกัด,4066 บาท</v>
      </c>
      <c r="G158" s="186" t="s">
        <v>103</v>
      </c>
      <c r="H158" s="169">
        <v>4066</v>
      </c>
      <c r="I158" s="191" t="s">
        <v>272</v>
      </c>
      <c r="J158" s="159"/>
      <c r="K158" s="160"/>
      <c r="L158" s="162" t="s">
        <v>27</v>
      </c>
      <c r="M158" s="184" t="s">
        <v>28</v>
      </c>
      <c r="N158" s="60"/>
    </row>
    <row r="159" spans="1:17" s="69" customFormat="1" ht="60.75" x14ac:dyDescent="0.5">
      <c r="A159" s="162">
        <v>97</v>
      </c>
      <c r="B159" s="163" t="s">
        <v>283</v>
      </c>
      <c r="C159" s="164">
        <v>14600</v>
      </c>
      <c r="D159" s="165">
        <v>14600</v>
      </c>
      <c r="E159" s="166" t="s">
        <v>25</v>
      </c>
      <c r="F159" s="162" t="s">
        <v>273</v>
      </c>
      <c r="G159" s="167" t="s">
        <v>274</v>
      </c>
      <c r="H159" s="168">
        <v>14600</v>
      </c>
      <c r="I159" s="169" t="s">
        <v>273</v>
      </c>
      <c r="J159" s="159" t="s">
        <v>274</v>
      </c>
      <c r="K159" s="160">
        <v>14600</v>
      </c>
      <c r="L159" s="59" t="s">
        <v>27</v>
      </c>
      <c r="M159" s="161" t="s">
        <v>28</v>
      </c>
      <c r="N159" s="60" t="s">
        <v>275</v>
      </c>
    </row>
    <row r="160" spans="1:17" s="69" customFormat="1" ht="60.75" x14ac:dyDescent="0.5">
      <c r="A160" s="162">
        <v>98</v>
      </c>
      <c r="B160" s="163" t="s">
        <v>276</v>
      </c>
      <c r="C160" s="164">
        <v>2560</v>
      </c>
      <c r="D160" s="165">
        <v>2560</v>
      </c>
      <c r="E160" s="166" t="s">
        <v>25</v>
      </c>
      <c r="F160" s="162" t="s">
        <v>277</v>
      </c>
      <c r="G160" s="167" t="s">
        <v>278</v>
      </c>
      <c r="H160" s="168">
        <v>2560</v>
      </c>
      <c r="I160" s="169" t="s">
        <v>277</v>
      </c>
      <c r="J160" s="170" t="s">
        <v>278</v>
      </c>
      <c r="K160" s="171">
        <v>2560</v>
      </c>
      <c r="L160" s="162" t="s">
        <v>27</v>
      </c>
      <c r="M160" s="172" t="s">
        <v>28</v>
      </c>
      <c r="N160" s="163" t="s">
        <v>279</v>
      </c>
      <c r="O160" s="173"/>
      <c r="P160" s="173"/>
      <c r="Q160" s="173"/>
    </row>
    <row r="161" spans="1:14" ht="20.25" hidden="1" customHeight="1" x14ac:dyDescent="0.5">
      <c r="A161" s="194">
        <v>67</v>
      </c>
      <c r="B161" s="71" t="s">
        <v>280</v>
      </c>
      <c r="C161" s="195">
        <v>14600</v>
      </c>
      <c r="D161" s="196">
        <f>+C161</f>
        <v>14600</v>
      </c>
      <c r="E161" s="197" t="s">
        <v>25</v>
      </c>
      <c r="F161" s="197" t="str">
        <f t="shared" ref="F161" si="12">+G161&amp;","&amp;H161&amp;" บาท"</f>
        <v>ห้างหุ้นส่วนจำกัด สยามธุรภัณฑ์,14600 บาท</v>
      </c>
      <c r="G161" s="197" t="s">
        <v>274</v>
      </c>
      <c r="H161" s="77">
        <v>14600</v>
      </c>
      <c r="I161" s="77" t="str">
        <f t="shared" ref="I161" si="13">+J161&amp;","&amp;K161&amp;" บาท"</f>
        <v>ห้างหุ้นส่วนจำกัด สยามธุรภัณฑ์,14600 บาท</v>
      </c>
      <c r="J161" s="71" t="s">
        <v>274</v>
      </c>
      <c r="K161" s="77">
        <v>14600</v>
      </c>
      <c r="L161" s="45" t="s">
        <v>27</v>
      </c>
      <c r="M161" s="198" t="s">
        <v>28</v>
      </c>
      <c r="N161" s="125" t="s">
        <v>275</v>
      </c>
    </row>
    <row r="162" spans="1:14" ht="20.25" hidden="1" x14ac:dyDescent="0.5">
      <c r="A162" s="194"/>
      <c r="B162" s="71" t="s">
        <v>281</v>
      </c>
      <c r="C162" s="199"/>
      <c r="D162" s="196"/>
      <c r="E162" s="128"/>
      <c r="F162" s="200"/>
      <c r="G162" s="128"/>
      <c r="H162" s="28"/>
      <c r="I162" s="201"/>
      <c r="J162" s="128"/>
      <c r="K162" s="28"/>
      <c r="L162" s="29"/>
      <c r="M162" s="198"/>
      <c r="N162" s="129"/>
    </row>
    <row r="163" spans="1:14" ht="20.25" hidden="1" x14ac:dyDescent="0.5">
      <c r="A163" s="194"/>
      <c r="B163" s="202" t="s">
        <v>282</v>
      </c>
      <c r="C163" s="199"/>
      <c r="D163" s="196"/>
      <c r="E163" s="128"/>
      <c r="F163" s="200"/>
      <c r="G163" s="128"/>
      <c r="H163" s="28"/>
      <c r="I163" s="201"/>
      <c r="J163" s="128"/>
      <c r="K163" s="28"/>
      <c r="L163" s="29"/>
      <c r="M163" s="198"/>
      <c r="N163" s="129"/>
    </row>
    <row r="164" spans="1:14" s="69" customFormat="1" ht="20.25" hidden="1" x14ac:dyDescent="0.5">
      <c r="A164" s="203"/>
      <c r="B164" s="204"/>
      <c r="C164" s="205"/>
      <c r="D164" s="206"/>
      <c r="E164" s="134"/>
      <c r="F164" s="193"/>
      <c r="G164" s="134"/>
      <c r="H164" s="38"/>
      <c r="I164" s="165"/>
      <c r="J164" s="134"/>
      <c r="K164" s="38"/>
      <c r="L164" s="39"/>
      <c r="M164" s="207"/>
      <c r="N164" s="135"/>
    </row>
    <row r="165" spans="1:14" ht="20.25" hidden="1" customHeight="1" x14ac:dyDescent="0.5">
      <c r="A165" s="194">
        <v>67</v>
      </c>
      <c r="B165" s="71" t="s">
        <v>280</v>
      </c>
      <c r="C165" s="195">
        <v>14600</v>
      </c>
      <c r="D165" s="196">
        <f>+C165</f>
        <v>14600</v>
      </c>
      <c r="E165" s="197" t="s">
        <v>25</v>
      </c>
      <c r="F165" s="197" t="str">
        <f t="shared" ref="F165" si="14">+G165&amp;","&amp;H165&amp;" บาท"</f>
        <v>ห้างหุ้นส่วนจำกัด สยามธุรภัณฑ์,14600 บาท</v>
      </c>
      <c r="G165" s="197" t="s">
        <v>274</v>
      </c>
      <c r="H165" s="77">
        <v>14600</v>
      </c>
      <c r="I165" s="77" t="str">
        <f t="shared" ref="I165" si="15">+J165&amp;","&amp;K165&amp;" บาท"</f>
        <v>ห้างหุ้นส่วนจำกัด สยามธุรภัณฑ์,14600 บาท</v>
      </c>
      <c r="J165" s="71" t="s">
        <v>274</v>
      </c>
      <c r="K165" s="77">
        <v>14600</v>
      </c>
      <c r="L165" s="45" t="s">
        <v>27</v>
      </c>
      <c r="M165" s="208" t="s">
        <v>28</v>
      </c>
      <c r="N165" s="125" t="s">
        <v>275</v>
      </c>
    </row>
    <row r="166" spans="1:14" ht="20.25" hidden="1" x14ac:dyDescent="0.5">
      <c r="A166" s="194"/>
      <c r="B166" s="71" t="s">
        <v>281</v>
      </c>
      <c r="C166" s="199"/>
      <c r="D166" s="196"/>
      <c r="E166" s="128"/>
      <c r="F166" s="200"/>
      <c r="G166" s="128"/>
      <c r="H166" s="28"/>
      <c r="I166" s="201"/>
      <c r="J166" s="128"/>
      <c r="K166" s="28"/>
      <c r="L166" s="29"/>
      <c r="M166" s="198"/>
      <c r="N166" s="129"/>
    </row>
    <row r="167" spans="1:14" ht="20.25" hidden="1" x14ac:dyDescent="0.5">
      <c r="A167" s="194"/>
      <c r="B167" s="202" t="s">
        <v>282</v>
      </c>
      <c r="C167" s="199"/>
      <c r="D167" s="196"/>
      <c r="E167" s="128"/>
      <c r="F167" s="200"/>
      <c r="G167" s="128"/>
      <c r="H167" s="28"/>
      <c r="I167" s="201"/>
      <c r="J167" s="128"/>
      <c r="K167" s="28"/>
      <c r="L167" s="29"/>
      <c r="M167" s="198"/>
      <c r="N167" s="129"/>
    </row>
    <row r="168" spans="1:14" s="69" customFormat="1" ht="20.25" hidden="1" x14ac:dyDescent="0.5">
      <c r="A168" s="203"/>
      <c r="B168" s="204"/>
      <c r="C168" s="205"/>
      <c r="D168" s="206"/>
      <c r="E168" s="134"/>
      <c r="F168" s="193"/>
      <c r="G168" s="134"/>
      <c r="H168" s="38"/>
      <c r="I168" s="165"/>
      <c r="J168" s="134"/>
      <c r="K168" s="38"/>
      <c r="L168" s="39"/>
      <c r="M168" s="207"/>
      <c r="N168" s="135"/>
    </row>
  </sheetData>
  <mergeCells count="37">
    <mergeCell ref="M165:M168"/>
    <mergeCell ref="M105:M106"/>
    <mergeCell ref="M116:M117"/>
    <mergeCell ref="A122:A123"/>
    <mergeCell ref="M122:M123"/>
    <mergeCell ref="M127:M128"/>
    <mergeCell ref="M161:M164"/>
    <mergeCell ref="M69:M71"/>
    <mergeCell ref="M72:M74"/>
    <mergeCell ref="M75:M77"/>
    <mergeCell ref="A88:A89"/>
    <mergeCell ref="M88:M89"/>
    <mergeCell ref="M93:M94"/>
    <mergeCell ref="M52:M54"/>
    <mergeCell ref="M55:M57"/>
    <mergeCell ref="M58:M59"/>
    <mergeCell ref="M60:M62"/>
    <mergeCell ref="M63:M65"/>
    <mergeCell ref="M66:M68"/>
    <mergeCell ref="M8:M10"/>
    <mergeCell ref="M11:M13"/>
    <mergeCell ref="M17:M19"/>
    <mergeCell ref="M20:M22"/>
    <mergeCell ref="M37:M39"/>
    <mergeCell ref="A40:A41"/>
    <mergeCell ref="B40:B41"/>
    <mergeCell ref="M40:M42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7" right="0.35" top="0.3" bottom="0.3" header="0.3" footer="0.3"/>
  <pageSetup paperSize="9" scale="35" fitToHeight="0" orientation="landscape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ส.ค. 68   </vt:lpstr>
      <vt:lpstr>'ส.ค. 68   '!Print_Area</vt:lpstr>
      <vt:lpstr>'ส.ค. 68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2026-06-30T05:01:34Z</dcterms:created>
  <dcterms:modified xsi:type="dcterms:W3CDTF">2026-06-30T05:02:13Z</dcterms:modified>
</cp:coreProperties>
</file>