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ing\OneDrive\เดสก์ท็อป\"/>
    </mc:Choice>
  </mc:AlternateContent>
  <xr:revisionPtr revIDLastSave="0" documentId="8_{40B23F8C-AB58-499E-B6BF-6BAE5DF9F086}" xr6:coauthVersionLast="47" xr6:coauthVersionMax="47" xr10:uidLastSave="{00000000-0000-0000-0000-000000000000}"/>
  <bookViews>
    <workbookView xWindow="-108" yWindow="-108" windowWidth="23256" windowHeight="12456" xr2:uid="{7BCAC69D-E4C4-4B50-B6DE-60116170B8D4}"/>
  </bookViews>
  <sheets>
    <sheet name="มิ.ย. 68    " sheetId="1" r:id="rId1"/>
  </sheets>
  <definedNames>
    <definedName name="_xlnm.Print_Area" localSheetId="0">'มิ.ย. 68    '!$A$1:$N$136</definedName>
    <definedName name="_xlnm.Print_Titles" localSheetId="0">'มิ.ย. 68    '!$1:$7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5" i="1" l="1"/>
  <c r="F135" i="1"/>
  <c r="D135" i="1"/>
  <c r="I134" i="1"/>
  <c r="F134" i="1"/>
  <c r="D134" i="1"/>
  <c r="I133" i="1"/>
  <c r="F133" i="1"/>
  <c r="D133" i="1"/>
  <c r="I132" i="1"/>
  <c r="F132" i="1"/>
  <c r="D132" i="1"/>
  <c r="I131" i="1"/>
  <c r="F131" i="1"/>
  <c r="D131" i="1"/>
  <c r="I130" i="1"/>
  <c r="F130" i="1"/>
  <c r="D130" i="1"/>
  <c r="I129" i="1"/>
  <c r="F129" i="1"/>
  <c r="D129" i="1"/>
  <c r="I128" i="1"/>
  <c r="F128" i="1"/>
  <c r="D128" i="1"/>
  <c r="I127" i="1"/>
  <c r="F127" i="1"/>
  <c r="D127" i="1"/>
  <c r="I126" i="1"/>
  <c r="F126" i="1"/>
  <c r="D126" i="1"/>
  <c r="I125" i="1"/>
  <c r="F125" i="1"/>
  <c r="D125" i="1"/>
  <c r="I124" i="1"/>
  <c r="F124" i="1"/>
  <c r="D124" i="1"/>
  <c r="I123" i="1"/>
  <c r="F123" i="1"/>
  <c r="D123" i="1"/>
  <c r="I122" i="1"/>
  <c r="F122" i="1"/>
  <c r="D122" i="1"/>
  <c r="I121" i="1"/>
  <c r="F121" i="1"/>
  <c r="D121" i="1"/>
  <c r="D120" i="1"/>
  <c r="M119" i="1"/>
  <c r="I119" i="1"/>
  <c r="F119" i="1"/>
  <c r="D119" i="1"/>
  <c r="I118" i="1"/>
  <c r="F118" i="1"/>
  <c r="D118" i="1"/>
  <c r="I117" i="1"/>
  <c r="F117" i="1"/>
  <c r="D117" i="1"/>
  <c r="I116" i="1"/>
  <c r="F116" i="1"/>
  <c r="D116" i="1"/>
  <c r="I115" i="1"/>
  <c r="F115" i="1"/>
  <c r="D115" i="1"/>
  <c r="I114" i="1"/>
  <c r="F114" i="1"/>
  <c r="M113" i="1"/>
  <c r="I113" i="1"/>
  <c r="F113" i="1"/>
  <c r="D113" i="1"/>
  <c r="I112" i="1"/>
  <c r="F112" i="1"/>
  <c r="D112" i="1"/>
  <c r="I111" i="1"/>
  <c r="F111" i="1"/>
  <c r="D111" i="1"/>
  <c r="I110" i="1"/>
  <c r="F110" i="1"/>
  <c r="D110" i="1"/>
  <c r="I109" i="1"/>
  <c r="F109" i="1"/>
  <c r="D109" i="1"/>
  <c r="I108" i="1"/>
  <c r="F108" i="1"/>
  <c r="D108" i="1"/>
  <c r="I107" i="1"/>
  <c r="F107" i="1"/>
  <c r="I106" i="1"/>
  <c r="F106" i="1"/>
  <c r="D106" i="1"/>
  <c r="I105" i="1"/>
  <c r="F105" i="1"/>
  <c r="D105" i="1"/>
  <c r="I104" i="1"/>
  <c r="F104" i="1"/>
  <c r="D104" i="1"/>
  <c r="I103" i="1"/>
  <c r="F103" i="1"/>
  <c r="D103" i="1"/>
  <c r="I102" i="1"/>
  <c r="F102" i="1"/>
  <c r="D102" i="1"/>
  <c r="I101" i="1"/>
  <c r="F101" i="1"/>
  <c r="D101" i="1"/>
  <c r="M100" i="1"/>
  <c r="I100" i="1"/>
  <c r="F100" i="1"/>
  <c r="D100" i="1"/>
  <c r="M99" i="1"/>
  <c r="I99" i="1"/>
  <c r="F99" i="1"/>
  <c r="D99" i="1"/>
  <c r="I98" i="1"/>
  <c r="F98" i="1"/>
  <c r="D98" i="1"/>
  <c r="I97" i="1"/>
  <c r="F97" i="1"/>
  <c r="D97" i="1"/>
  <c r="I96" i="1"/>
  <c r="F96" i="1"/>
  <c r="D96" i="1"/>
  <c r="I95" i="1"/>
  <c r="F95" i="1"/>
  <c r="I94" i="1"/>
  <c r="F94" i="1"/>
  <c r="D94" i="1"/>
  <c r="I93" i="1"/>
  <c r="F93" i="1"/>
  <c r="D93" i="1"/>
  <c r="I92" i="1"/>
  <c r="F92" i="1"/>
  <c r="D92" i="1"/>
  <c r="I91" i="1"/>
  <c r="F91" i="1"/>
  <c r="D91" i="1"/>
  <c r="I90" i="1"/>
  <c r="F90" i="1"/>
  <c r="D90" i="1"/>
  <c r="I89" i="1"/>
  <c r="F89" i="1"/>
  <c r="D89" i="1"/>
  <c r="I88" i="1"/>
  <c r="F88" i="1"/>
  <c r="D88" i="1"/>
  <c r="I87" i="1"/>
  <c r="F87" i="1"/>
  <c r="I86" i="1"/>
  <c r="F86" i="1"/>
  <c r="D86" i="1"/>
  <c r="I85" i="1"/>
  <c r="F85" i="1"/>
  <c r="D85" i="1"/>
  <c r="I84" i="1"/>
  <c r="F84" i="1"/>
  <c r="D84" i="1"/>
  <c r="I83" i="1"/>
  <c r="F83" i="1"/>
  <c r="D83" i="1"/>
  <c r="I82" i="1"/>
  <c r="F82" i="1"/>
  <c r="D82" i="1"/>
  <c r="I79" i="1"/>
  <c r="F79" i="1"/>
  <c r="D79" i="1"/>
  <c r="I76" i="1"/>
  <c r="F76" i="1"/>
  <c r="D76" i="1"/>
  <c r="I73" i="1"/>
  <c r="F73" i="1"/>
  <c r="D73" i="1"/>
  <c r="I70" i="1"/>
  <c r="F70" i="1"/>
  <c r="D70" i="1"/>
  <c r="I67" i="1"/>
  <c r="F67" i="1"/>
  <c r="D67" i="1"/>
  <c r="I64" i="1"/>
  <c r="F64" i="1"/>
  <c r="D64" i="1"/>
  <c r="I61" i="1"/>
  <c r="F61" i="1"/>
  <c r="D61" i="1"/>
  <c r="I58" i="1"/>
  <c r="F58" i="1"/>
  <c r="D58" i="1"/>
  <c r="I55" i="1"/>
  <c r="F55" i="1"/>
  <c r="D55" i="1"/>
  <c r="I52" i="1"/>
  <c r="F52" i="1"/>
  <c r="D52" i="1"/>
  <c r="I49" i="1"/>
  <c r="F49" i="1"/>
  <c r="D49" i="1"/>
  <c r="I46" i="1"/>
  <c r="F46" i="1"/>
  <c r="D46" i="1"/>
  <c r="I43" i="1"/>
  <c r="F43" i="1"/>
  <c r="D43" i="1"/>
  <c r="I40" i="1"/>
  <c r="F40" i="1"/>
  <c r="D40" i="1"/>
  <c r="I37" i="1"/>
  <c r="F37" i="1"/>
  <c r="D37" i="1"/>
  <c r="I34" i="1"/>
  <c r="F34" i="1"/>
  <c r="M32" i="1"/>
  <c r="M31" i="1"/>
  <c r="I31" i="1"/>
  <c r="F31" i="1"/>
  <c r="M29" i="1"/>
  <c r="M28" i="1"/>
  <c r="I28" i="1"/>
  <c r="F28" i="1"/>
  <c r="D28" i="1"/>
  <c r="M26" i="1"/>
  <c r="M25" i="1"/>
  <c r="I25" i="1"/>
  <c r="F25" i="1"/>
  <c r="D25" i="1"/>
  <c r="M24" i="1"/>
  <c r="M23" i="1"/>
  <c r="I23" i="1"/>
  <c r="F23" i="1"/>
  <c r="D23" i="1"/>
  <c r="D21" i="1"/>
  <c r="I20" i="1"/>
  <c r="F20" i="1"/>
  <c r="D20" i="1"/>
  <c r="M18" i="1"/>
  <c r="M17" i="1"/>
  <c r="I17" i="1"/>
  <c r="F17" i="1"/>
  <c r="D17" i="1"/>
  <c r="M15" i="1"/>
  <c r="M14" i="1"/>
  <c r="I14" i="1"/>
  <c r="F14" i="1"/>
  <c r="D14" i="1"/>
  <c r="M12" i="1"/>
  <c r="D12" i="1"/>
  <c r="M11" i="1"/>
  <c r="I11" i="1"/>
  <c r="F11" i="1"/>
  <c r="D11" i="1"/>
  <c r="M9" i="1"/>
  <c r="M8" i="1"/>
  <c r="I8" i="1"/>
  <c r="F8" i="1"/>
  <c r="D8" i="1"/>
</calcChain>
</file>

<file path=xl/sharedStrings.xml><?xml version="1.0" encoding="utf-8"?>
<sst xmlns="http://schemas.openxmlformats.org/spreadsheetml/2006/main" count="563" uniqueCount="219">
  <si>
    <t>แบบ สขร.1</t>
  </si>
  <si>
    <t>สรุปผลการดำเนินการจัดซื้อจัดจ้างในรอบเดือนมิถุนายน 2568</t>
  </si>
  <si>
    <t>กองคลัง กรมส่งเสริมสหกรณ์</t>
  </si>
  <si>
    <t>วันที่  30 เดือน มิถุนายน พ.ศ. 2568</t>
  </si>
  <si>
    <t>ลำดับที่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</si>
  <si>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</si>
  <si>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</si>
  <si>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</si>
  <si>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</si>
  <si>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</si>
  <si>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ราคาที่เสนอ</t>
  </si>
  <si>
    <t>ผู้ได้รับการคัดเลือกและราคา</t>
  </si>
  <si>
    <t>ผู้ได้รับการคัดเลือก</t>
  </si>
  <si>
    <t>ราคาที่ตกลง</t>
  </si>
  <si>
    <t>เหตุผลที่คัดเลือก</t>
  </si>
  <si>
    <t>เลขที่และวันที่ของ</t>
  </si>
  <si>
    <t>หรือจ้าง</t>
  </si>
  <si>
    <t>และราคาที่เสนอ</t>
  </si>
  <si>
    <t>ที่ตกลงซื้อหรือจ้าง</t>
  </si>
  <si>
    <t>ซื้อหรือจ้าง</t>
  </si>
  <si>
    <t>โดยสรุป</t>
  </si>
  <si>
    <t>สัญญาหรือข้อตกลง</t>
  </si>
  <si>
    <t>(บาท)</t>
  </si>
  <si>
    <t>ในการซื้อหรือจ้าง</t>
  </si>
  <si>
    <t>จ้างถ่ายเอกสารประกอบการประชุมคณะอนุกรรมการส่งเสริมพัฒนาอาชีพ</t>
  </si>
  <si>
    <t>วิธีเฉพาะเจาะจง</t>
  </si>
  <si>
    <t>บริษัท ลีโอซ่า จำกัด</t>
  </si>
  <si>
    <t>อยู่ในวงเงินงบประมาณ</t>
  </si>
  <si>
    <t>ใบสั่งจ้าง 98/2568</t>
  </si>
  <si>
    <t>และการตลาด ครั้งที่ 1/2568</t>
  </si>
  <si>
    <t>13 มิย 68</t>
  </si>
  <si>
    <t>จ้างเหมารถยนต์โดยสารปรับอากาศโครงการสัมมนาเชิงปฏิบัติการ</t>
  </si>
  <si>
    <t>บริษัท วันแบงคอก 9666 จำกัด</t>
  </si>
  <si>
    <t>ใบสั่งจ้าง 95/2568</t>
  </si>
  <si>
    <t>"พัฒนาศักยภาพพนักงานกองทุนพัฒนาสหกรณ์ ประจำปีงบประมาณ</t>
  </si>
  <si>
    <t>เงิน กพส</t>
  </si>
  <si>
    <t>4 มิย 68</t>
  </si>
  <si>
    <t>พ.ศ. 2568"</t>
  </si>
  <si>
    <t>จ้างเหมาบริการเจ้าหน้าที่ตำแหน่งนิติกร (ทดแทน)</t>
  </si>
  <si>
    <t>นางสาวพิมพ์ชนก อินทร์น้อย</t>
  </si>
  <si>
    <t>ส.61/2568</t>
  </si>
  <si>
    <t xml:space="preserve">จ้างซ่อมเปลี่ยนชุดเกียรต์และใบปัดน้ำฝนรถยนต์(ตู้)โตโยต้า </t>
  </si>
  <si>
    <t>บริษัท วรจักร์ยนต์ จำกัด</t>
  </si>
  <si>
    <t>ใบสั่งจ้าง 100/2568</t>
  </si>
  <si>
    <t xml:space="preserve">หมายเลขทะเบียน ฮย 7894 กทม </t>
  </si>
  <si>
    <t>16 มิย 68</t>
  </si>
  <si>
    <t xml:space="preserve">จัดทำใบประกาศเกียรติคุณพร้อมปก </t>
  </si>
  <si>
    <t>บริษัท ปกไหม จำกัด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</si>
  <si>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2560</t>
  </si>
  <si>
    <t>กษ 1103/29</t>
  </si>
  <si>
    <t>27 มิย 68</t>
  </si>
  <si>
    <r>
      <t>จ้าง</t>
    </r>
    <r>
      <rPr>
        <sz val="16"/>
        <rFont val="TH SarabunIT๙"/>
        <family val="2"/>
      </rPr>
      <t xml:space="preserve">เหมาจัดสถานที่โครงการจัดงาน “7 มิถุนายน </t>
    </r>
  </si>
  <si>
    <t xml:space="preserve">ร้าน เอ.โอ.ดี ซัพพลาย </t>
  </si>
  <si>
    <t>ใบสั่งจ้าง 96/2568</t>
  </si>
  <si>
    <t>วันสหกรณ์นักเรียน ประจำปี 2568” (ส่วนกลาง)</t>
  </si>
  <si>
    <t>5 มิ.ย. 2568</t>
  </si>
  <si>
    <t xml:space="preserve">จ้างเหมาจัดนิทรรศการและตกแต่งสถานที่โครงการจัดงาน </t>
  </si>
  <si>
    <t>นายบรรจง เย็นใจ</t>
  </si>
  <si>
    <t>ใบสั่งจ้าง 97/2568</t>
  </si>
  <si>
    <t>“7 มิถุนายน วันสหกรณ์นักเรียน ประจำปี 2568” (ส่วนกลาง)</t>
  </si>
  <si>
    <t>จ้างเหมาบริการการจัดงานแสดงและจำหน่ายสินค้าเกษตรปลอดภัย</t>
  </si>
  <si>
    <t xml:space="preserve">ประกวดราคาอิเล็กทรอนิกส์ </t>
  </si>
  <si>
    <t xml:space="preserve">ห้างหุ้นส่วนจำกัด ยิ่งเจริญชำนาญกิจ </t>
  </si>
  <si>
    <t>วงงินเกิน 500,000</t>
  </si>
  <si>
    <t>ส. 63/2568</t>
  </si>
  <si>
    <t xml:space="preserve">และสินค้าเกษตรอัตลักษณ์พื้นถิ่น ประจำปีงบประมาณ พ.ศ. ๒๕๖๘ </t>
  </si>
  <si>
    <t>27 มิ.ย. 2568</t>
  </si>
  <si>
    <t>จ้างซ่อมแซมหลังคาดาดฟ้าอาคารจอดรถ สำนักพัฒนาและถ่ายทอดเทคโนโลยีการสหกรณ์</t>
  </si>
  <si>
    <t xml:space="preserve">บริษัท มุมทอง จำกัด </t>
  </si>
  <si>
    <t>ส.62/2568</t>
  </si>
  <si>
    <t>18 มิ.ย.68</t>
  </si>
  <si>
    <r>
      <t xml:space="preserve">จัดทำโล่รางวัลประกาศเกียรติคุณ </t>
    </r>
    <r>
      <rPr>
        <b/>
        <sz val="16"/>
        <color rgb="FF000000"/>
        <rFont val="TH SarabunIT๙"/>
        <family val="2"/>
      </rPr>
      <t>(เงินกองทุนพัฒนาสหกรณ์)</t>
    </r>
  </si>
  <si>
    <t xml:space="preserve">บริษัท นิว ชลิตา ถ้วยรางวัล จำกัด </t>
  </si>
  <si>
    <t>จ้างซ่อมเครื่องปรับอากาศ</t>
  </si>
  <si>
    <t>บริษัท ธนสรณ์วิศวกรรม จำกัด</t>
  </si>
  <si>
    <t xml:space="preserve">   2342 ลว.  5 มิ.ย. 68</t>
  </si>
  <si>
    <t>จ้างซ่อมเครื่องคอมพิวเตอร์</t>
  </si>
  <si>
    <t>ร้าน เอ.โอ.ดี ซัพพลาย</t>
  </si>
  <si>
    <t xml:space="preserve">   2343 ลว.  5 มิ.ย. 68</t>
  </si>
  <si>
    <t xml:space="preserve">   2436 ลว. 12 มิ.ย. 68</t>
  </si>
  <si>
    <t xml:space="preserve">   2482 ลว. 13 มิ.ย. 68</t>
  </si>
  <si>
    <t>จ้างซ่อมกล้องถ่ายรูป</t>
  </si>
  <si>
    <t xml:space="preserve">   2422 ลว. 12 มิ.ย. 68</t>
  </si>
  <si>
    <t xml:space="preserve">   2470 ลว. 13 มิ.ย. 68</t>
  </si>
  <si>
    <t>จ้างซ่อมครุภัณฑ์คอมพิวเตอร์</t>
  </si>
  <si>
    <t xml:space="preserve">   2481 ลว. 13 มิ.ย. 68</t>
  </si>
  <si>
    <t xml:space="preserve">   2395 ลว. 10 มิ.ย. 68</t>
  </si>
  <si>
    <t xml:space="preserve">   2563 ลว. 20 มิ.ย. 68</t>
  </si>
  <si>
    <t>จ้างซ่อมเครื่องปริ้นเตอร์</t>
  </si>
  <si>
    <t xml:space="preserve">     2564 ลว. 20 มิ.ย. 68</t>
  </si>
  <si>
    <t xml:space="preserve">   2471 ลว. 13 มิ.ย. 68</t>
  </si>
  <si>
    <t xml:space="preserve">   2592 ลว. 23 มิ.ย. 68</t>
  </si>
  <si>
    <t>จ้างซ่อมประตูกระจกห้องเก็บพัสดุภายในสำนักงาน</t>
  </si>
  <si>
    <t xml:space="preserve">   2423 ลว. 12 มิ.ย. 68</t>
  </si>
  <si>
    <t xml:space="preserve">   2593 ลว. 23 มิ.ย. 68</t>
  </si>
  <si>
    <t>จ้างซ่อมเครื่องคอมพิวเตอร์ (โดยใช้เงินกองทุนพัฒนา</t>
  </si>
  <si>
    <t xml:space="preserve">   2686 ลว. 26 มิ.ย. 68</t>
  </si>
  <si>
    <t>สหกรณ์)</t>
  </si>
  <si>
    <t>จ้างเติมน้ำยาถังดับเพลิงชนิดผงเคมีแห้ง จำนวน 13 ถัง (สทส)</t>
  </si>
  <si>
    <t>ห้างหุ้นส่วนจำกัด เดอะ สกาย ซิสเต็มส์</t>
  </si>
  <si>
    <t xml:space="preserve">อยู่ในวงเงินงบประมาณ </t>
  </si>
  <si>
    <t>2310 ลว. 5 มิย. 68</t>
  </si>
  <si>
    <t>จัดซื้อวัสดุสำนักงาน 27 รายการ (ผู้ทรงคุณวุฒิ)</t>
  </si>
  <si>
    <t>ร้านเอนกสเตชั่นเนอรี่</t>
  </si>
  <si>
    <t>2311 ลว. 5 มิย. 68</t>
  </si>
  <si>
    <t>จัดซื้อวัสดุกิจกรรม 5 ส (กค)</t>
  </si>
  <si>
    <t xml:space="preserve">ร้าน เอ.โอ.ดี. ซัพพลาย </t>
  </si>
  <si>
    <t>ร้าน เอ.โอ.ดี. ซัพพลาย โดย</t>
  </si>
  <si>
    <t>2364 ลว. 6 มิย. 68</t>
  </si>
  <si>
    <t xml:space="preserve">จัดซื้อกล่องล้อเลื่อนพลาสติก ขนาด 75 ลิตร จำนวน 50 ใบ (กพน) </t>
  </si>
  <si>
    <t>ร้านอาทรพาณิชย์</t>
  </si>
  <si>
    <t xml:space="preserve">อยู่ในวงเงินนอกงบประมาณ (กพส.) </t>
  </si>
  <si>
    <t>2354 ลว. 6 มิย. 68</t>
  </si>
  <si>
    <t>จัดซื้อวัสดุอุปกรณ์โครงการสัมมนา (กพน)</t>
  </si>
  <si>
    <t>บริษัท ภริตา อินเตอร์ จำกัด</t>
  </si>
  <si>
    <t>2373 ลว. 6 มิย. 68</t>
  </si>
  <si>
    <t>จัดซื้อวัสดุโครงการอบรม 7 รายการ (สทส)</t>
  </si>
  <si>
    <t>ร้านโปโล ซุปเปอร์ทีน</t>
  </si>
  <si>
    <t>2322 ลว. 5 มิย. 68</t>
  </si>
  <si>
    <t>จัดซื้อกระเป๋าเอกสาร 80 ใบ (กพก)</t>
  </si>
  <si>
    <t>ร้าน เจ.เอ็น.พี. กรุ๊ป</t>
  </si>
  <si>
    <t>2323 ลว. 5 มิย. 68</t>
  </si>
  <si>
    <t>จัดซื้อวัสดุโครงการอบรม 2 รายการ (กพก)</t>
  </si>
  <si>
    <t>2309 ลว. 5 มิย. 68</t>
  </si>
  <si>
    <t>จัดจ้างเหมาประดับผ้า เฉลิมพระเกียรติ 3 มิ.ย 2568 (สสพ.2)</t>
  </si>
  <si>
    <t>บริษัท จัสมีน จีนิค จำกัด</t>
  </si>
  <si>
    <t>1915 ลว. 28 พค. 68</t>
  </si>
  <si>
    <t>จัดซื้อหมึกพิมพ์ HP CF285A 2 กล่อง (สสพ.1)</t>
  </si>
  <si>
    <t>2394 ลว. 10 มิย. 68</t>
  </si>
  <si>
    <t>จัดจ้างทำตรายางสำหรับประทับ 8 รายการ (สลก)</t>
  </si>
  <si>
    <t>2384 ลว. 10 มิย. 68</t>
  </si>
  <si>
    <t>จัดซื้อวัสดุโครงการประชุม 4 รายการ (กพก)</t>
  </si>
  <si>
    <t>2412 ลว. 11 มิย. 68</t>
  </si>
  <si>
    <t>จัดซื้อวัสดุโครงการประชุม 4 รายการ (กพง)</t>
  </si>
  <si>
    <t>1057 ลว. 28 พค. 68</t>
  </si>
  <si>
    <t>จัดซื้อวัสดุโครงการอบรม 3 รายการ (สทส)</t>
  </si>
  <si>
    <t>2090 ลว. 5 มิย. 68</t>
  </si>
  <si>
    <t>จัดซื้อพวงมาลา 1 พวง ร่วมกิจกรรม (สลก)</t>
  </si>
  <si>
    <t>ร้านดอกไม้คุณเพ็ญ</t>
  </si>
  <si>
    <t>1717 ลว. 9 มิย. 68</t>
  </si>
  <si>
    <t>จัดซื้อครุภัณฑ์สำนักงาน 3 รายการ (งบลงทุน) (กกจ)</t>
  </si>
  <si>
    <t>ใบสั่งซื้อ11/2568 ลว. 1 กค.68</t>
  </si>
  <si>
    <t>จัดซื้อครุภัณฑ์สำนักงาน 2 รายการ (งบลงทุน) (สสพ.1)</t>
  </si>
  <si>
    <t>ใบสั่งซื้อ12/2568 ลว. 1 กค.68</t>
  </si>
  <si>
    <t>จัดซื้อวัสดุไฟฟ้า ประปา อื่นๆ 15 รายการ (ส่วนกลาง)</t>
  </si>
  <si>
    <t>2501 ลว. 24 มิย. 68</t>
  </si>
  <si>
    <t>จัดจ้างทำตรายางสำหรับประทับ 4 รายการ (กค)</t>
  </si>
  <si>
    <t>2536 ลว. 18 มิย. 68</t>
  </si>
  <si>
    <t>จัดจ้างตัดสติ๊กเกอร์ตัวอักษรติดฝนแผ่นป้ายชื่อหน้าห้องรองอธิบดี</t>
  </si>
  <si>
    <t>2537 ลว. 18 มิย. 68</t>
  </si>
  <si>
    <t>จัดซื้อกระดาษถ่ายเอกสารหรือพิมพ์งาน 250 รีม (สนม)</t>
  </si>
  <si>
    <t>อยู่ในวงเงินนอกฝากคลัง</t>
  </si>
  <si>
    <t>2517 ลว. 17 มิย. 68</t>
  </si>
  <si>
    <t>จัดซื้อวัสดุโครงการอบรม 2รุ่น (สทส</t>
  </si>
  <si>
    <t>2518 ลว. 17 มิย. 68</t>
  </si>
  <si>
    <t>จัดซื้อวัสดุโครงการอบรม (กพก)</t>
  </si>
  <si>
    <t>2514 ลว. 17 มิย. 68</t>
  </si>
  <si>
    <t>จัดซื้อวัสดุโครงการประชุม 3 รายการ (กพก)</t>
  </si>
  <si>
    <t>2166 ลว. 16 มิย. 68</t>
  </si>
  <si>
    <t>จัดซื้อวัสดุสำนักงาน 23 รายการ (กกจ)</t>
  </si>
  <si>
    <t>2572 ลว. 23 มิย. 68</t>
  </si>
  <si>
    <t>จัดซื้อครุภัณฑ์ (งบลงทุน) เก้าอี้พนักพิงสูง 2 ตัว (สลก)</t>
  </si>
  <si>
    <t>2571 ลว. 23 มิย. 68</t>
  </si>
  <si>
    <t>จัดซื้อวัสดุสำนักงาน 29 รายการ (สสพ.2)</t>
  </si>
  <si>
    <t>2573 ลว. 23 มิย. 68</t>
  </si>
  <si>
    <t>จัดซื้อวัสดุโครงการประชุม 3 รายการ (สสพ.2)</t>
  </si>
  <si>
    <t>2242 ลว. 18 มิย. 68</t>
  </si>
  <si>
    <t>จัอซื้อครุภัณฑ์ (งบลงทนุ) รายการกล้องถ่ายภาพนิ่ง</t>
  </si>
  <si>
    <t>บริษัท ธีร์ บิสิเนส จำกัด</t>
  </si>
  <si>
    <t>ใบสั่งซื้อ13/2568 ลว. 24 มิย.68</t>
  </si>
  <si>
    <t>แบบถอดเปลี่ยนเลนส์ พร้อมเลนส์ และอุปกรณ์ 1 ชุด (สทส)</t>
  </si>
  <si>
    <t>2216 ลว. 17 มิย. 68</t>
  </si>
  <si>
    <t>จัดซื้อน้ำมันเชื้อเพลิงโครงการอบรม 2 คัน (กพน)</t>
  </si>
  <si>
    <t>ส่งใช้เงินยืม (นางสาววรางคณา ปฏิสนธิ)</t>
  </si>
  <si>
    <t>4895 ลว. 19 มิย. 68</t>
  </si>
  <si>
    <t>บริษัท จัสมิน จีนิค จำกัด</t>
  </si>
  <si>
    <t>2279 ลว. 19 มิย. 68</t>
  </si>
  <si>
    <t>จัดซื้อวัสดุโครงการประชุม 3 รายการ (กพน)</t>
  </si>
  <si>
    <t>4959 ลว. 23 มิย. 68</t>
  </si>
  <si>
    <t xml:space="preserve">ปรับปรุงระบบภาพและเสียงห้องประชุม ชั้น 4 </t>
  </si>
  <si>
    <t>บริษัท ซาวด์ดีดี กรุ๊ป จำกัด</t>
  </si>
  <si>
    <t>ใบสั่งจ้าง 106/2568 ลว. 27 มิย.68</t>
  </si>
  <si>
    <t>อาคารกรมหมื่นพิทยาลงกรณ์ (งบลงทุน) ค่าครุภัณฑ์โฆษณาและเผยแพร่ 1 แห่ง</t>
  </si>
  <si>
    <t>จัดจ้างทำตรายางสำหรับประทับ 6 รายการ (สลก)</t>
  </si>
  <si>
    <t>2723 ลว. 27 มิย. 68</t>
  </si>
  <si>
    <t>จัดจ้างทำตรายางสำหรับประทับ 14 รายการ (ศสท)</t>
  </si>
  <si>
    <t>2724 ลว. 27 มิย. 68</t>
  </si>
  <si>
    <t>จัดจ้างทำตรายางสำหรับประทับ 8 รายการ (สนม)</t>
  </si>
  <si>
    <t>2725 ลว. 27 มิย. 68</t>
  </si>
  <si>
    <t>จัดซื้ออุปกรณ์จัดเก็บข้อมูล 1TB สำหรับเครื่องคอม (กพก)</t>
  </si>
  <si>
    <t>2726 ลว. 27 มิย. 68</t>
  </si>
  <si>
    <t>จัดจ้างทำตรายางสำหรับประทับ 7 รายการ (กพน)</t>
  </si>
  <si>
    <t>2727 ลว. 27 มิย. 68</t>
  </si>
  <si>
    <t>จัดซื้อของที่ระลึก 4 ชุด (กผง)</t>
  </si>
  <si>
    <t>ร้านเบญจรงค์จตุจักร</t>
  </si>
  <si>
    <t>852 ลว. 30 มิย. 68</t>
  </si>
  <si>
    <t>จัดซื้อวัสดุโครงการประชุม 2 รายการ (กพน)</t>
  </si>
  <si>
    <t>5142 ลว. 25 มิย. 68</t>
  </si>
  <si>
    <t>จ้างเหมารถยนต์โดยสารปรับอากาศโครงการประชุมเชิงปฏิบัติการเชื่อมโยงเครือข่ายทางธุรกิจสหกรณ์</t>
  </si>
  <si>
    <t xml:space="preserve">
ใบสั่งจ้าง 102/2568 ลว. 17 มิย 68</t>
  </si>
  <si>
    <t xml:space="preserve">จ้างซ่อมบำรุงรักษารถยนต์ยี่ห้อโตโยต้า 1 นก 9472 กทม </t>
  </si>
  <si>
    <t xml:space="preserve">
ใบสั่งจ้าง 105/2568 ลว. 25 มิย 68</t>
  </si>
  <si>
    <t>จ้างประชาสัมพันธ์โครงการส่งเสริมการแปรรูปสินค้าเกษตร</t>
  </si>
  <si>
    <t>นางวารินทร์ลดา สร้อยอาภรณ์</t>
  </si>
  <si>
    <t xml:space="preserve">
ใบสั่งจ้าง 99/2568 ลว. 16 มิย 68</t>
  </si>
  <si>
    <t>จ้างทำป้ายเงินรางวัลใช้ในโครงการ 7 แผ่น (กพน)</t>
  </si>
  <si>
    <t xml:space="preserve">อยู่ในวงเงินนอกงบประมาณ (กพส) </t>
  </si>
  <si>
    <t>จัดซื้อวัสดุโครงการฝึกอบรม 3 รายการ (สทส)</t>
  </si>
  <si>
    <t>ร้าน เจ.เอ็น.พี กรุ๊ป</t>
  </si>
  <si>
    <t>จ้างเหมาดูแลกำจัดปลวก มด แมลงสาบ หนูและยุง ประจำปีงบประมาณ พ.ศ. 2568 ประจำเดือน มิถุนายน 2568</t>
  </si>
  <si>
    <t>ห้างหุ้นส่วนจำกัด สยามธุรภัณฑ์</t>
  </si>
  <si>
    <t>2341 ลว. 25 มิย. 68</t>
  </si>
  <si>
    <t>ใบสั่งจ้าง 102/2568</t>
  </si>
  <si>
    <t>ใบสั่งจ้าง 105/2568</t>
  </si>
  <si>
    <t>ใบสั่งจ้าง 99/2568</t>
  </si>
  <si>
    <t xml:space="preserve">   2687 ลว.  26 มิ.ย. 68</t>
  </si>
  <si>
    <t>5312 ลว. 30 มิย. 68</t>
  </si>
  <si>
    <t>2445 ลว. 30 มิย. 68</t>
  </si>
  <si>
    <t xml:space="preserve">      5319 ลว. 22 ต.ค.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</si>
</sst>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_-* #,##0.00_-;\-* #,##0.00_-;_-* &quot;-&quot;??_-;_-@_-"/>
    <numFmt numFmtId="188" formatCode="_-* #,##0_-;\-* #,##0_-;_-* &quot;-&quot;??_-;_-@_-"/>
    <numFmt numFmtId="189" formatCode="[$-107041E]d\ mmm\ yy;@"/>
  </numFmts>
  <fonts count="11" x14ac:knownFonts="1">
    <font>
      <sz val="14"/>
      <name val="Cordia New"/>
      <family val="2"/>
    </font>
    <font>
      <sz val="14"/>
      <name val="Cordia New"/>
      <family val="2"/>
    </font>
    <font>
      <b/>
      <sz val="16"/>
      <name val="TH SarabunIT๙"/>
      <family val="2"/>
    </font>
    <font>
      <sz val="14"/>
      <name val="TH SarabunIT๙"/>
      <family val="2"/>
    </font>
    <font>
      <b/>
      <sz val="16"/>
      <name val="TH SarabunIT๙"/>
      <family val="2"/>
      <charset val="222"/>
    </font>
    <font>
      <sz val="16"/>
      <name val="TH SarabunIT๙"/>
      <family val="2"/>
    </font>
    <font>
      <sz val="16"/>
      <name val="TH SarabunIT๙"/>
      <family val="2"/>
      <charset val="222"/>
    </font>
    <font>
      <sz val="16"/>
      <color rgb="FF000000"/>
      <name val="TH SarabunIT๙"/>
      <family val="2"/>
    </font>
    <font>
      <b/>
      <sz val="16"/>
      <color rgb="FF000000"/>
      <name val="TH SarabunIT๙"/>
      <family val="2"/>
    </font>
    <font>
      <b/>
      <u/>
      <sz val="16"/>
      <name val="TH SarabunIT๙"/>
      <family val="2"/>
    </font>
    <font>
      <u/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87" fontId="1" fillId="0" borderId="0" applyFont="0" applyFill="0" applyBorder="0" applyAlignment="0" applyProtection="0"/>
    <xf numFmtId="0" fontId="1" fillId="0" borderId="0"/>
    <xf numFmtId="187" fontId="1" fillId="0" borderId="0" applyFont="0" applyFill="0" applyBorder="0" applyAlignment="0" applyProtection="0"/>
  </cellStyleXfs>
  <cellXfs count="188">
    <xf numFmtId="0" fontId="0" fillId="0" borderId="0" xfId="0"/>
    <xf numFmtId="0" fontId="2" fillId="0" borderId="0" xfId="2" applyFont="1" applyAlignment="1">
      <alignment horizontal="center" vertical="top" shrinkToFit="1"/>
    </xf>
    <xf numFmtId="0" fontId="2" fillId="0" borderId="0" xfId="2" applyFont="1" applyAlignment="1">
      <alignment vertical="top" shrinkToFit="1"/>
    </xf>
    <xf numFmtId="187" fontId="2" fillId="0" borderId="0" xfId="1" applyFont="1" applyAlignment="1">
      <alignment horizontal="right" vertical="top" shrinkToFit="1"/>
    </xf>
    <xf numFmtId="0" fontId="2" fillId="0" borderId="0" xfId="2" applyFont="1" applyAlignment="1">
      <alignment horizontal="left" vertical="top" shrinkToFit="1"/>
    </xf>
    <xf numFmtId="187" fontId="2" fillId="0" borderId="0" xfId="1" applyFont="1" applyAlignment="1">
      <alignment vertical="top" shrinkToFit="1"/>
    </xf>
    <xf numFmtId="187" fontId="2" fillId="0" borderId="0" xfId="1" applyFont="1" applyAlignment="1">
      <alignment horizontal="center" vertical="top" shrinkToFit="1"/>
    </xf>
    <xf numFmtId="49" fontId="2" fillId="0" borderId="0" xfId="2" applyNumberFormat="1" applyFont="1" applyAlignment="1">
      <alignment horizontal="center" vertical="top" shrinkToFit="1"/>
    </xf>
    <xf numFmtId="0" fontId="3" fillId="0" borderId="0" xfId="2" applyFont="1" applyAlignment="1">
      <alignment vertical="top"/>
    </xf>
    <xf numFmtId="0" fontId="2" fillId="0" borderId="0" xfId="2" applyFont="1" applyAlignment="1">
      <alignment horizontal="center" vertical="top" shrinkToFit="1"/>
    </xf>
    <xf numFmtId="0" fontId="2" fillId="0" borderId="1" xfId="2" applyFont="1" applyBorder="1" applyAlignment="1">
      <alignment horizontal="center" vertical="top" shrinkToFit="1"/>
    </xf>
    <xf numFmtId="0" fontId="2" fillId="0" borderId="2" xfId="2" applyFont="1" applyBorder="1" applyAlignment="1">
      <alignment horizontal="center" vertical="top" shrinkToFit="1"/>
    </xf>
    <xf numFmtId="188" fontId="4" fillId="0" borderId="2" xfId="1" applyNumberFormat="1" applyFont="1" applyBorder="1" applyAlignment="1">
      <alignment horizontal="right" vertical="top" shrinkToFit="1"/>
    </xf>
    <xf numFmtId="187" fontId="4" fillId="0" borderId="2" xfId="1" applyFont="1" applyBorder="1" applyAlignment="1">
      <alignment horizontal="right" vertical="top" shrinkToFit="1"/>
    </xf>
    <xf numFmtId="0" fontId="2" fillId="0" borderId="3" xfId="2" applyFont="1" applyBorder="1" applyAlignment="1">
      <alignment horizontal="center" vertical="top" shrinkToFit="1"/>
    </xf>
    <xf numFmtId="0" fontId="4" fillId="0" borderId="2" xfId="0" applyFont="1" applyBorder="1" applyAlignment="1">
      <alignment horizontal="center" vertical="top" shrinkToFit="1"/>
    </xf>
    <xf numFmtId="0" fontId="2" fillId="0" borderId="4" xfId="2" applyFont="1" applyBorder="1" applyAlignment="1">
      <alignment horizontal="left" vertical="top" shrinkToFit="1"/>
    </xf>
    <xf numFmtId="187" fontId="2" fillId="0" borderId="4" xfId="1" applyFont="1" applyBorder="1" applyAlignment="1">
      <alignment horizontal="center" vertical="top" shrinkToFit="1"/>
    </xf>
    <xf numFmtId="188" fontId="4" fillId="0" borderId="4" xfId="1" applyNumberFormat="1" applyFont="1" applyBorder="1" applyAlignment="1">
      <alignment horizontal="center" vertical="top" shrinkToFit="1"/>
    </xf>
    <xf numFmtId="0" fontId="2" fillId="0" borderId="5" xfId="2" applyFont="1" applyBorder="1" applyAlignment="1">
      <alignment vertical="top" shrinkToFit="1"/>
    </xf>
    <xf numFmtId="187" fontId="2" fillId="0" borderId="2" xfId="1" applyFont="1" applyBorder="1" applyAlignment="1">
      <alignment horizontal="center" vertical="top" shrinkToFit="1"/>
    </xf>
    <xf numFmtId="0" fontId="2" fillId="0" borderId="2" xfId="2" applyFont="1" applyBorder="1" applyAlignment="1">
      <alignment horizontal="center" vertical="top" shrinkToFit="1"/>
    </xf>
    <xf numFmtId="49" fontId="2" fillId="0" borderId="2" xfId="2" applyNumberFormat="1" applyFont="1" applyBorder="1" applyAlignment="1">
      <alignment horizontal="center" vertical="top" shrinkToFit="1"/>
    </xf>
    <xf numFmtId="0" fontId="2" fillId="0" borderId="6" xfId="2" applyFont="1" applyBorder="1" applyAlignment="1">
      <alignment horizontal="center" vertical="top" shrinkToFit="1"/>
    </xf>
    <xf numFmtId="188" fontId="4" fillId="0" borderId="6" xfId="1" applyNumberFormat="1" applyFont="1" applyBorder="1" applyAlignment="1">
      <alignment horizontal="right" vertical="top" shrinkToFit="1"/>
    </xf>
    <xf numFmtId="187" fontId="4" fillId="0" borderId="6" xfId="1" applyFont="1" applyBorder="1" applyAlignment="1">
      <alignment horizontal="right" vertical="top" shrinkToFit="1"/>
    </xf>
    <xf numFmtId="0" fontId="2" fillId="0" borderId="7" xfId="2" applyFont="1" applyBorder="1" applyAlignment="1">
      <alignment horizontal="center" vertical="top" shrinkToFit="1"/>
    </xf>
    <xf numFmtId="0" fontId="4" fillId="0" borderId="6" xfId="0" applyFont="1" applyBorder="1" applyAlignment="1">
      <alignment horizontal="center" vertical="top" shrinkToFit="1"/>
    </xf>
    <xf numFmtId="0" fontId="2" fillId="0" borderId="0" xfId="2" applyFont="1" applyAlignment="1">
      <alignment horizontal="left" vertical="top" shrinkToFit="1"/>
    </xf>
    <xf numFmtId="187" fontId="2" fillId="0" borderId="0" xfId="1" applyFont="1" applyBorder="1" applyAlignment="1">
      <alignment horizontal="center" vertical="top" shrinkToFit="1"/>
    </xf>
    <xf numFmtId="188" fontId="4" fillId="0" borderId="0" xfId="1" applyNumberFormat="1" applyFont="1" applyBorder="1" applyAlignment="1">
      <alignment horizontal="center" vertical="top" shrinkToFit="1"/>
    </xf>
    <xf numFmtId="0" fontId="2" fillId="0" borderId="8" xfId="2" applyFont="1" applyBorder="1" applyAlignment="1">
      <alignment vertical="top" shrinkToFit="1"/>
    </xf>
    <xf numFmtId="187" fontId="2" fillId="0" borderId="6" xfId="1" applyFont="1" applyBorder="1" applyAlignment="1">
      <alignment horizontal="center" vertical="top" shrinkToFit="1"/>
    </xf>
    <xf numFmtId="0" fontId="2" fillId="0" borderId="6" xfId="2" applyFont="1" applyBorder="1" applyAlignment="1">
      <alignment horizontal="center" vertical="top" shrinkToFit="1"/>
    </xf>
    <xf numFmtId="49" fontId="2" fillId="0" borderId="6" xfId="2" applyNumberFormat="1" applyFont="1" applyBorder="1" applyAlignment="1">
      <alignment horizontal="center" vertical="top" shrinkToFit="1"/>
    </xf>
    <xf numFmtId="0" fontId="2" fillId="0" borderId="9" xfId="2" applyFont="1" applyBorder="1" applyAlignment="1">
      <alignment horizontal="center" vertical="top" shrinkToFit="1"/>
    </xf>
    <xf numFmtId="188" fontId="4" fillId="0" borderId="9" xfId="1" applyNumberFormat="1" applyFont="1" applyBorder="1" applyAlignment="1">
      <alignment horizontal="right" vertical="top" shrinkToFit="1"/>
    </xf>
    <xf numFmtId="0" fontId="2" fillId="0" borderId="10" xfId="2" applyFont="1" applyBorder="1" applyAlignment="1">
      <alignment horizontal="center" vertical="top" shrinkToFit="1"/>
    </xf>
    <xf numFmtId="0" fontId="4" fillId="0" borderId="9" xfId="2" applyFont="1" applyBorder="1" applyAlignment="1">
      <alignment horizontal="center" vertical="top" shrinkToFit="1"/>
    </xf>
    <xf numFmtId="0" fontId="2" fillId="0" borderId="1" xfId="2" applyFont="1" applyBorder="1" applyAlignment="1">
      <alignment horizontal="left" vertical="top" shrinkToFit="1"/>
    </xf>
    <xf numFmtId="187" fontId="2" fillId="0" borderId="1" xfId="1" applyFont="1" applyBorder="1" applyAlignment="1">
      <alignment horizontal="center" vertical="top" shrinkToFit="1"/>
    </xf>
    <xf numFmtId="188" fontId="4" fillId="0" borderId="1" xfId="1" applyNumberFormat="1" applyFont="1" applyBorder="1" applyAlignment="1">
      <alignment horizontal="center" vertical="top" shrinkToFit="1"/>
    </xf>
    <xf numFmtId="0" fontId="2" fillId="0" borderId="11" xfId="2" applyFont="1" applyBorder="1" applyAlignment="1">
      <alignment vertical="top" shrinkToFit="1"/>
    </xf>
    <xf numFmtId="187" fontId="2" fillId="0" borderId="9" xfId="1" applyFont="1" applyBorder="1" applyAlignment="1">
      <alignment horizontal="center" vertical="top" shrinkToFit="1"/>
    </xf>
    <xf numFmtId="0" fontId="2" fillId="0" borderId="9" xfId="2" applyFont="1" applyBorder="1" applyAlignment="1">
      <alignment horizontal="center" vertical="top" shrinkToFit="1"/>
    </xf>
    <xf numFmtId="49" fontId="2" fillId="0" borderId="9" xfId="2" applyNumberFormat="1" applyFont="1" applyBorder="1" applyAlignment="1">
      <alignment horizontal="center" vertical="top" shrinkToFit="1"/>
    </xf>
    <xf numFmtId="0" fontId="5" fillId="0" borderId="6" xfId="2" applyFont="1" applyBorder="1" applyAlignment="1">
      <alignment horizontal="center" vertical="top" shrinkToFit="1"/>
    </xf>
    <xf numFmtId="0" fontId="3" fillId="0" borderId="6" xfId="2" applyFont="1" applyBorder="1" applyAlignment="1">
      <alignment vertical="top"/>
    </xf>
    <xf numFmtId="187" fontId="5" fillId="0" borderId="6" xfId="1" applyFont="1" applyBorder="1" applyAlignment="1">
      <alignment horizontal="right" vertical="top" shrinkToFit="1"/>
    </xf>
    <xf numFmtId="0" fontId="5" fillId="0" borderId="7" xfId="2" applyFont="1" applyBorder="1" applyAlignment="1">
      <alignment horizontal="center" vertical="top" shrinkToFit="1"/>
    </xf>
    <xf numFmtId="0" fontId="5" fillId="0" borderId="0" xfId="2" applyFont="1" applyAlignment="1">
      <alignment horizontal="left" vertical="top" shrinkToFit="1"/>
    </xf>
    <xf numFmtId="187" fontId="5" fillId="0" borderId="0" xfId="1" applyFont="1" applyBorder="1" applyAlignment="1">
      <alignment horizontal="left" vertical="top" shrinkToFit="1"/>
    </xf>
    <xf numFmtId="0" fontId="5" fillId="0" borderId="8" xfId="2" applyFont="1" applyBorder="1" applyAlignment="1">
      <alignment vertical="top" shrinkToFit="1"/>
    </xf>
    <xf numFmtId="187" fontId="5" fillId="0" borderId="6" xfId="1" applyFont="1" applyBorder="1" applyAlignment="1">
      <alignment horizontal="left" vertical="top" shrinkToFit="1"/>
    </xf>
    <xf numFmtId="0" fontId="5" fillId="0" borderId="6" xfId="2" applyFont="1" applyBorder="1" applyAlignment="1">
      <alignment horizontal="left" vertical="top" shrinkToFit="1"/>
    </xf>
    <xf numFmtId="0" fontId="5" fillId="0" borderId="2" xfId="0" applyFont="1" applyBorder="1" applyAlignment="1">
      <alignment horizontal="center" vertical="top" shrinkToFit="1"/>
    </xf>
    <xf numFmtId="49" fontId="5" fillId="0" borderId="6" xfId="2" applyNumberFormat="1" applyFont="1" applyBorder="1" applyAlignment="1">
      <alignment horizontal="center" vertical="top" shrinkToFit="1"/>
    </xf>
    <xf numFmtId="4" fontId="5" fillId="0" borderId="0" xfId="2" applyNumberFormat="1" applyFont="1" applyAlignment="1">
      <alignment horizontal="left" vertical="top" shrinkToFit="1"/>
    </xf>
    <xf numFmtId="4" fontId="5" fillId="0" borderId="8" xfId="2" applyNumberFormat="1" applyFont="1" applyBorder="1" applyAlignment="1">
      <alignment vertical="top" shrinkToFit="1"/>
    </xf>
    <xf numFmtId="0" fontId="5" fillId="0" borderId="6" xfId="0" applyFont="1" applyBorder="1" applyAlignment="1">
      <alignment horizontal="center" vertical="top" shrinkToFit="1"/>
    </xf>
    <xf numFmtId="0" fontId="5" fillId="0" borderId="9" xfId="2" applyFont="1" applyBorder="1" applyAlignment="1">
      <alignment horizontal="center" vertical="top" shrinkToFit="1"/>
    </xf>
    <xf numFmtId="0" fontId="3" fillId="0" borderId="9" xfId="2" applyFont="1" applyBorder="1" applyAlignment="1">
      <alignment vertical="top"/>
    </xf>
    <xf numFmtId="187" fontId="5" fillId="0" borderId="9" xfId="1" applyFont="1" applyBorder="1" applyAlignment="1">
      <alignment horizontal="right" vertical="top" shrinkToFit="1"/>
    </xf>
    <xf numFmtId="0" fontId="5" fillId="0" borderId="10" xfId="2" applyFont="1" applyBorder="1" applyAlignment="1">
      <alignment horizontal="center" vertical="top" shrinkToFit="1"/>
    </xf>
    <xf numFmtId="4" fontId="5" fillId="0" borderId="1" xfId="2" applyNumberFormat="1" applyFont="1" applyBorder="1" applyAlignment="1">
      <alignment horizontal="left" vertical="top" shrinkToFit="1"/>
    </xf>
    <xf numFmtId="187" fontId="5" fillId="0" borderId="1" xfId="1" applyFont="1" applyBorder="1" applyAlignment="1">
      <alignment horizontal="left" vertical="top" shrinkToFit="1"/>
    </xf>
    <xf numFmtId="4" fontId="5" fillId="0" borderId="11" xfId="2" applyNumberFormat="1" applyFont="1" applyBorder="1" applyAlignment="1">
      <alignment vertical="top" shrinkToFit="1"/>
    </xf>
    <xf numFmtId="187" fontId="5" fillId="0" borderId="9" xfId="1" applyFont="1" applyBorder="1" applyAlignment="1">
      <alignment horizontal="left" vertical="top" shrinkToFit="1"/>
    </xf>
    <xf numFmtId="0" fontId="5" fillId="0" borderId="9" xfId="2" applyFont="1" applyBorder="1" applyAlignment="1">
      <alignment horizontal="left" vertical="top" shrinkToFit="1"/>
    </xf>
    <xf numFmtId="49" fontId="5" fillId="0" borderId="9" xfId="2" applyNumberFormat="1" applyFont="1" applyBorder="1" applyAlignment="1">
      <alignment horizontal="center" vertical="top" shrinkToFit="1"/>
    </xf>
    <xf numFmtId="0" fontId="3" fillId="0" borderId="1" xfId="2" applyFont="1" applyBorder="1" applyAlignment="1">
      <alignment vertical="top"/>
    </xf>
    <xf numFmtId="0" fontId="5" fillId="0" borderId="6" xfId="2" applyFont="1" applyBorder="1" applyAlignment="1">
      <alignment vertical="top" shrinkToFit="1"/>
    </xf>
    <xf numFmtId="187" fontId="2" fillId="0" borderId="6" xfId="1" applyFont="1" applyBorder="1" applyAlignment="1">
      <alignment horizontal="right" vertical="top" shrinkToFit="1"/>
    </xf>
    <xf numFmtId="0" fontId="5" fillId="0" borderId="9" xfId="2" applyFont="1" applyBorder="1" applyAlignment="1">
      <alignment vertical="top" shrinkToFit="1"/>
    </xf>
    <xf numFmtId="0" fontId="5" fillId="0" borderId="6" xfId="2" applyFont="1" applyBorder="1" applyAlignment="1">
      <alignment vertical="top"/>
    </xf>
    <xf numFmtId="49" fontId="6" fillId="0" borderId="6" xfId="2" applyNumberFormat="1" applyFont="1" applyBorder="1" applyAlignment="1">
      <alignment horizontal="center" vertical="top" shrinkToFit="1"/>
    </xf>
    <xf numFmtId="0" fontId="5" fillId="0" borderId="2" xfId="0" applyFont="1" applyBorder="1" applyAlignment="1">
      <alignment horizontal="center" vertical="top" wrapText="1" shrinkToFit="1"/>
    </xf>
    <xf numFmtId="0" fontId="5" fillId="0" borderId="6" xfId="0" applyFont="1" applyBorder="1" applyAlignment="1">
      <alignment horizontal="center" vertical="top" wrapText="1" shrinkToFit="1"/>
    </xf>
    <xf numFmtId="0" fontId="5" fillId="0" borderId="9" xfId="0" applyFont="1" applyBorder="1" applyAlignment="1">
      <alignment horizontal="center" vertical="top" wrapText="1" shrinkToFit="1"/>
    </xf>
    <xf numFmtId="0" fontId="7" fillId="0" borderId="6" xfId="2" applyFont="1" applyBorder="1" applyAlignment="1">
      <alignment vertical="top"/>
    </xf>
    <xf numFmtId="187" fontId="5" fillId="0" borderId="6" xfId="3" applyFont="1" applyBorder="1" applyAlignment="1">
      <alignment horizontal="right" vertical="top"/>
    </xf>
    <xf numFmtId="0" fontId="5" fillId="0" borderId="0" xfId="2" applyFont="1" applyAlignment="1">
      <alignment horizontal="left" vertical="top"/>
    </xf>
    <xf numFmtId="187" fontId="5" fillId="0" borderId="0" xfId="3" applyFont="1" applyBorder="1" applyAlignment="1">
      <alignment horizontal="right" vertical="top"/>
    </xf>
    <xf numFmtId="0" fontId="5" fillId="0" borderId="8" xfId="2" applyFont="1" applyBorder="1" applyAlignment="1">
      <alignment vertical="top"/>
    </xf>
    <xf numFmtId="0" fontId="5" fillId="0" borderId="6" xfId="2" applyFont="1" applyBorder="1" applyAlignment="1">
      <alignment horizontal="center" vertical="top"/>
    </xf>
    <xf numFmtId="0" fontId="5" fillId="0" borderId="9" xfId="2" applyFont="1" applyBorder="1" applyAlignment="1">
      <alignment vertical="top"/>
    </xf>
    <xf numFmtId="0" fontId="5" fillId="0" borderId="9" xfId="0" applyFont="1" applyBorder="1" applyAlignment="1">
      <alignment horizontal="center" vertical="top" shrinkToFit="1"/>
    </xf>
    <xf numFmtId="4" fontId="5" fillId="0" borderId="6" xfId="2" applyNumberFormat="1" applyFont="1" applyBorder="1" applyAlignment="1">
      <alignment horizontal="right" vertical="top"/>
    </xf>
    <xf numFmtId="4" fontId="5" fillId="0" borderId="0" xfId="2" applyNumberFormat="1" applyFont="1" applyAlignment="1">
      <alignment horizontal="right" vertical="top"/>
    </xf>
    <xf numFmtId="49" fontId="6" fillId="0" borderId="9" xfId="2" applyNumberFormat="1" applyFont="1" applyBorder="1" applyAlignment="1">
      <alignment horizontal="center" vertical="top" shrinkToFit="1"/>
    </xf>
    <xf numFmtId="0" fontId="7" fillId="0" borderId="0" xfId="2" applyFont="1" applyAlignment="1">
      <alignment horizontal="left" vertical="top"/>
    </xf>
    <xf numFmtId="187" fontId="5" fillId="0" borderId="0" xfId="1" applyFont="1" applyBorder="1" applyAlignment="1">
      <alignment horizontal="right" vertical="top" shrinkToFit="1"/>
    </xf>
    <xf numFmtId="0" fontId="7" fillId="0" borderId="8" xfId="2" applyFont="1" applyBorder="1" applyAlignment="1">
      <alignment vertical="top"/>
    </xf>
    <xf numFmtId="0" fontId="5" fillId="0" borderId="6" xfId="2" applyFont="1" applyBorder="1" applyAlignment="1">
      <alignment horizontal="center" vertical="top" shrinkToFit="1"/>
    </xf>
    <xf numFmtId="0" fontId="5" fillId="0" borderId="6" xfId="2" applyFont="1" applyBorder="1" applyAlignment="1">
      <alignment horizontal="left" vertical="top" wrapText="1"/>
    </xf>
    <xf numFmtId="3" fontId="5" fillId="0" borderId="6" xfId="2" applyNumberFormat="1" applyFont="1" applyBorder="1" applyAlignment="1">
      <alignment horizontal="right" vertical="top"/>
    </xf>
    <xf numFmtId="3" fontId="5" fillId="0" borderId="0" xfId="2" applyNumberFormat="1" applyFont="1" applyAlignment="1">
      <alignment vertical="top"/>
    </xf>
    <xf numFmtId="3" fontId="5" fillId="0" borderId="6" xfId="2" applyNumberFormat="1" applyFont="1" applyBorder="1" applyAlignment="1">
      <alignment vertical="top"/>
    </xf>
    <xf numFmtId="0" fontId="7" fillId="0" borderId="6" xfId="2" applyFont="1" applyBorder="1" applyAlignment="1">
      <alignment horizontal="center" vertical="top"/>
    </xf>
    <xf numFmtId="0" fontId="5" fillId="0" borderId="9" xfId="2" applyFont="1" applyBorder="1" applyAlignment="1">
      <alignment vertical="top" wrapText="1"/>
    </xf>
    <xf numFmtId="4" fontId="5" fillId="0" borderId="9" xfId="2" applyNumberFormat="1" applyFont="1" applyBorder="1" applyAlignment="1">
      <alignment horizontal="right" vertical="top"/>
    </xf>
    <xf numFmtId="0" fontId="5" fillId="0" borderId="1" xfId="2" applyFont="1" applyBorder="1" applyAlignment="1">
      <alignment horizontal="left" vertical="top"/>
    </xf>
    <xf numFmtId="4" fontId="5" fillId="0" borderId="1" xfId="2" applyNumberFormat="1" applyFont="1" applyBorder="1" applyAlignment="1">
      <alignment vertical="top"/>
    </xf>
    <xf numFmtId="0" fontId="5" fillId="0" borderId="11" xfId="2" applyFont="1" applyBorder="1" applyAlignment="1">
      <alignment vertical="top"/>
    </xf>
    <xf numFmtId="4" fontId="5" fillId="0" borderId="9" xfId="2" applyNumberFormat="1" applyFont="1" applyBorder="1" applyAlignment="1">
      <alignment vertical="top"/>
    </xf>
    <xf numFmtId="0" fontId="7" fillId="0" borderId="6" xfId="2" applyFont="1" applyBorder="1" applyAlignment="1">
      <alignment horizontal="left" vertical="top"/>
    </xf>
    <xf numFmtId="187" fontId="5" fillId="0" borderId="0" xfId="1" applyFont="1" applyBorder="1" applyAlignment="1">
      <alignment horizontal="center" vertical="top" shrinkToFit="1"/>
    </xf>
    <xf numFmtId="0" fontId="5" fillId="0" borderId="8" xfId="2" applyFont="1" applyBorder="1" applyAlignment="1">
      <alignment horizontal="left" vertical="top" shrinkToFit="1"/>
    </xf>
    <xf numFmtId="187" fontId="5" fillId="0" borderId="6" xfId="1" applyFont="1" applyBorder="1" applyAlignment="1">
      <alignment horizontal="center" vertical="top" shrinkToFit="1"/>
    </xf>
    <xf numFmtId="189" fontId="5" fillId="0" borderId="6" xfId="2" applyNumberFormat="1" applyFont="1" applyBorder="1" applyAlignment="1">
      <alignment horizontal="center" vertical="top" shrinkToFit="1"/>
    </xf>
    <xf numFmtId="0" fontId="2" fillId="0" borderId="7" xfId="2" applyFont="1" applyBorder="1" applyAlignment="1">
      <alignment horizontal="center" vertical="top" shrinkToFit="1"/>
    </xf>
    <xf numFmtId="0" fontId="5" fillId="0" borderId="0" xfId="2" applyFont="1" applyAlignment="1">
      <alignment horizontal="center" vertical="top" shrinkToFit="1"/>
    </xf>
    <xf numFmtId="187" fontId="2" fillId="0" borderId="0" xfId="1" applyFont="1" applyBorder="1" applyAlignment="1">
      <alignment horizontal="center" vertical="top" shrinkToFit="1"/>
    </xf>
    <xf numFmtId="0" fontId="2" fillId="0" borderId="8" xfId="2" applyFont="1" applyBorder="1" applyAlignment="1">
      <alignment horizontal="center" vertical="top" shrinkToFit="1"/>
    </xf>
    <xf numFmtId="189" fontId="2" fillId="0" borderId="6" xfId="2" applyNumberFormat="1" applyFont="1" applyBorder="1" applyAlignment="1">
      <alignment horizontal="center" vertical="top" shrinkToFit="1"/>
    </xf>
    <xf numFmtId="0" fontId="5" fillId="0" borderId="9" xfId="2" applyFont="1" applyBorder="1" applyAlignment="1">
      <alignment horizontal="center" vertical="top"/>
    </xf>
    <xf numFmtId="0" fontId="9" fillId="0" borderId="9" xfId="2" applyFont="1" applyBorder="1" applyAlignment="1">
      <alignment horizontal="center" vertical="top" shrinkToFit="1"/>
    </xf>
    <xf numFmtId="187" fontId="9" fillId="0" borderId="9" xfId="1" applyFont="1" applyBorder="1" applyAlignment="1">
      <alignment horizontal="right" vertical="top" shrinkToFit="1"/>
    </xf>
    <xf numFmtId="0" fontId="9" fillId="0" borderId="10" xfId="2" applyFont="1" applyBorder="1" applyAlignment="1">
      <alignment horizontal="center" vertical="top" shrinkToFit="1"/>
    </xf>
    <xf numFmtId="0" fontId="10" fillId="0" borderId="1" xfId="2" applyFont="1" applyBorder="1" applyAlignment="1">
      <alignment horizontal="center" vertical="top" shrinkToFit="1"/>
    </xf>
    <xf numFmtId="187" fontId="9" fillId="0" borderId="1" xfId="1" applyFont="1" applyBorder="1" applyAlignment="1">
      <alignment horizontal="center" vertical="top" shrinkToFit="1"/>
    </xf>
    <xf numFmtId="0" fontId="9" fillId="0" borderId="11" xfId="2" applyFont="1" applyBorder="1" applyAlignment="1">
      <alignment horizontal="center" vertical="top" shrinkToFit="1"/>
    </xf>
    <xf numFmtId="187" fontId="9" fillId="0" borderId="9" xfId="1" applyFont="1" applyBorder="1" applyAlignment="1">
      <alignment horizontal="center" vertical="top" shrinkToFit="1"/>
    </xf>
    <xf numFmtId="189" fontId="9" fillId="0" borderId="9" xfId="2" applyNumberFormat="1" applyFont="1" applyBorder="1" applyAlignment="1">
      <alignment horizontal="center" vertical="top" shrinkToFit="1"/>
    </xf>
    <xf numFmtId="187" fontId="2" fillId="0" borderId="9" xfId="1" applyFont="1" applyBorder="1" applyAlignment="1">
      <alignment horizontal="right" vertical="top" shrinkToFit="1"/>
    </xf>
    <xf numFmtId="0" fontId="2" fillId="0" borderId="10" xfId="2" applyFont="1" applyBorder="1" applyAlignment="1">
      <alignment horizontal="center" vertical="top" shrinkToFit="1"/>
    </xf>
    <xf numFmtId="0" fontId="2" fillId="0" borderId="1" xfId="2" applyFont="1" applyBorder="1" applyAlignment="1">
      <alignment horizontal="center" vertical="top" shrinkToFit="1"/>
    </xf>
    <xf numFmtId="187" fontId="2" fillId="0" borderId="1" xfId="1" applyFont="1" applyBorder="1" applyAlignment="1">
      <alignment horizontal="center" vertical="top" shrinkToFit="1"/>
    </xf>
    <xf numFmtId="0" fontId="2" fillId="0" borderId="11" xfId="2" applyFont="1" applyBorder="1" applyAlignment="1">
      <alignment horizontal="center" vertical="top" shrinkToFit="1"/>
    </xf>
    <xf numFmtId="189" fontId="2" fillId="0" borderId="9" xfId="2" applyNumberFormat="1" applyFont="1" applyBorder="1" applyAlignment="1">
      <alignment horizontal="center" vertical="top" shrinkToFit="1"/>
    </xf>
    <xf numFmtId="0" fontId="5" fillId="0" borderId="1" xfId="2" applyFont="1" applyBorder="1" applyAlignment="1">
      <alignment horizontal="center" vertical="top" shrinkToFit="1"/>
    </xf>
    <xf numFmtId="49" fontId="5" fillId="0" borderId="9" xfId="2" applyNumberFormat="1" applyFont="1" applyBorder="1" applyAlignment="1">
      <alignment horizontal="left" vertical="top" shrinkToFit="1"/>
    </xf>
    <xf numFmtId="49" fontId="10" fillId="0" borderId="6" xfId="2" applyNumberFormat="1" applyFont="1" applyBorder="1" applyAlignment="1">
      <alignment horizontal="left" vertical="top" shrinkToFit="1"/>
    </xf>
    <xf numFmtId="187" fontId="9" fillId="0" borderId="6" xfId="1" applyFont="1" applyBorder="1" applyAlignment="1">
      <alignment horizontal="right" vertical="top" shrinkToFit="1"/>
    </xf>
    <xf numFmtId="0" fontId="9" fillId="0" borderId="7" xfId="2" applyFont="1" applyBorder="1" applyAlignment="1">
      <alignment horizontal="center" vertical="top" shrinkToFit="1"/>
    </xf>
    <xf numFmtId="0" fontId="9" fillId="0" borderId="0" xfId="2" applyFont="1" applyAlignment="1">
      <alignment horizontal="center" vertical="top" shrinkToFit="1"/>
    </xf>
    <xf numFmtId="187" fontId="9" fillId="0" borderId="0" xfId="1" applyFont="1" applyBorder="1" applyAlignment="1">
      <alignment horizontal="center" vertical="top" shrinkToFit="1"/>
    </xf>
    <xf numFmtId="0" fontId="9" fillId="0" borderId="8" xfId="2" applyFont="1" applyBorder="1" applyAlignment="1">
      <alignment horizontal="center" vertical="top" shrinkToFit="1"/>
    </xf>
    <xf numFmtId="187" fontId="9" fillId="0" borderId="6" xfId="1" applyFont="1" applyBorder="1" applyAlignment="1">
      <alignment horizontal="center" vertical="top" shrinkToFit="1"/>
    </xf>
    <xf numFmtId="0" fontId="9" fillId="0" borderId="6" xfId="2" applyFont="1" applyBorder="1" applyAlignment="1">
      <alignment horizontal="center" vertical="top" shrinkToFit="1"/>
    </xf>
    <xf numFmtId="189" fontId="9" fillId="0" borderId="6" xfId="2" applyNumberFormat="1" applyFont="1" applyBorder="1" applyAlignment="1">
      <alignment horizontal="center" vertical="top" shrinkToFit="1"/>
    </xf>
    <xf numFmtId="49" fontId="5" fillId="0" borderId="6" xfId="2" applyNumberFormat="1" applyFont="1" applyBorder="1" applyAlignment="1">
      <alignment horizontal="left" vertical="top" shrinkToFit="1"/>
    </xf>
    <xf numFmtId="49" fontId="10" fillId="0" borderId="9" xfId="2" applyNumberFormat="1" applyFont="1" applyBorder="1" applyAlignment="1">
      <alignment horizontal="left" vertical="top" shrinkToFit="1"/>
    </xf>
    <xf numFmtId="0" fontId="9" fillId="0" borderId="1" xfId="2" applyFont="1" applyBorder="1" applyAlignment="1">
      <alignment horizontal="center" vertical="top" shrinkToFit="1"/>
    </xf>
    <xf numFmtId="0" fontId="5" fillId="0" borderId="10" xfId="2" applyFont="1" applyBorder="1" applyAlignment="1">
      <alignment horizontal="center" vertical="top"/>
    </xf>
    <xf numFmtId="187" fontId="5" fillId="0" borderId="1" xfId="1" applyFont="1" applyBorder="1" applyAlignment="1">
      <alignment vertical="top"/>
    </xf>
    <xf numFmtId="4" fontId="5" fillId="0" borderId="11" xfId="2" applyNumberFormat="1" applyFont="1" applyBorder="1" applyAlignment="1">
      <alignment vertical="top"/>
    </xf>
    <xf numFmtId="187" fontId="5" fillId="0" borderId="9" xfId="1" applyFont="1" applyBorder="1" applyAlignment="1">
      <alignment vertical="top"/>
    </xf>
    <xf numFmtId="0" fontId="5" fillId="0" borderId="11" xfId="0" applyFont="1" applyBorder="1" applyAlignment="1">
      <alignment horizontal="center" vertical="top" wrapText="1" shrinkToFit="1"/>
    </xf>
    <xf numFmtId="0" fontId="5" fillId="0" borderId="7" xfId="2" applyFont="1" applyBorder="1" applyAlignment="1">
      <alignment horizontal="center" vertical="top"/>
    </xf>
    <xf numFmtId="4" fontId="5" fillId="0" borderId="0" xfId="2" applyNumberFormat="1" applyFont="1" applyAlignment="1">
      <alignment vertical="top"/>
    </xf>
    <xf numFmtId="187" fontId="5" fillId="0" borderId="0" xfId="1" applyFont="1" applyBorder="1" applyAlignment="1">
      <alignment vertical="top"/>
    </xf>
    <xf numFmtId="4" fontId="5" fillId="0" borderId="8" xfId="2" applyNumberFormat="1" applyFont="1" applyBorder="1" applyAlignment="1">
      <alignment vertical="top"/>
    </xf>
    <xf numFmtId="187" fontId="5" fillId="0" borderId="6" xfId="1" applyFont="1" applyBorder="1" applyAlignment="1">
      <alignment vertical="top"/>
    </xf>
    <xf numFmtId="4" fontId="5" fillId="0" borderId="1" xfId="2" applyNumberFormat="1" applyFont="1" applyBorder="1" applyAlignment="1">
      <alignment vertical="top" shrinkToFit="1"/>
    </xf>
    <xf numFmtId="4" fontId="5" fillId="0" borderId="0" xfId="2" applyNumberFormat="1" applyFont="1" applyAlignment="1">
      <alignment vertical="top" shrinkToFit="1"/>
    </xf>
    <xf numFmtId="0" fontId="5" fillId="0" borderId="2" xfId="2" applyFont="1" applyBorder="1" applyAlignment="1">
      <alignment horizontal="center" vertical="top"/>
    </xf>
    <xf numFmtId="0" fontId="5" fillId="0" borderId="9" xfId="2" applyFont="1" applyBorder="1" applyAlignment="1">
      <alignment horizontal="center" vertical="top"/>
    </xf>
    <xf numFmtId="0" fontId="5" fillId="0" borderId="12" xfId="2" applyFont="1" applyBorder="1" applyAlignment="1">
      <alignment horizontal="center" vertical="top" shrinkToFit="1"/>
    </xf>
    <xf numFmtId="0" fontId="5" fillId="0" borderId="12" xfId="2" applyFont="1" applyBorder="1" applyAlignment="1">
      <alignment vertical="top" shrinkToFit="1"/>
    </xf>
    <xf numFmtId="4" fontId="5" fillId="0" borderId="12" xfId="2" applyNumberFormat="1" applyFont="1" applyBorder="1" applyAlignment="1">
      <alignment horizontal="right" vertical="top"/>
    </xf>
    <xf numFmtId="187" fontId="5" fillId="0" borderId="12" xfId="1" applyFont="1" applyBorder="1" applyAlignment="1">
      <alignment horizontal="right" vertical="top" shrinkToFit="1"/>
    </xf>
    <xf numFmtId="0" fontId="5" fillId="0" borderId="13" xfId="2" applyFont="1" applyBorder="1" applyAlignment="1">
      <alignment horizontal="center" vertical="top"/>
    </xf>
    <xf numFmtId="4" fontId="5" fillId="0" borderId="14" xfId="2" applyNumberFormat="1" applyFont="1" applyBorder="1" applyAlignment="1">
      <alignment vertical="top"/>
    </xf>
    <xf numFmtId="187" fontId="5" fillId="0" borderId="14" xfId="1" applyFont="1" applyBorder="1" applyAlignment="1">
      <alignment vertical="top"/>
    </xf>
    <xf numFmtId="187" fontId="5" fillId="0" borderId="14" xfId="1" applyFont="1" applyBorder="1" applyAlignment="1">
      <alignment horizontal="left" vertical="top" shrinkToFit="1"/>
    </xf>
    <xf numFmtId="4" fontId="5" fillId="0" borderId="15" xfId="2" applyNumberFormat="1" applyFont="1" applyBorder="1" applyAlignment="1">
      <alignment vertical="top"/>
    </xf>
    <xf numFmtId="187" fontId="5" fillId="0" borderId="12" xfId="1" applyFont="1" applyBorder="1" applyAlignment="1">
      <alignment vertical="top"/>
    </xf>
    <xf numFmtId="0" fontId="5" fillId="0" borderId="15" xfId="0" applyFont="1" applyBorder="1" applyAlignment="1">
      <alignment horizontal="center" vertical="top" wrapText="1" shrinkToFit="1"/>
    </xf>
    <xf numFmtId="0" fontId="5" fillId="0" borderId="12" xfId="2" applyFont="1" applyBorder="1" applyAlignment="1">
      <alignment vertical="top" wrapText="1" shrinkToFit="1"/>
    </xf>
    <xf numFmtId="0" fontId="5" fillId="0" borderId="13" xfId="2" applyFont="1" applyBorder="1" applyAlignment="1">
      <alignment horizontal="center" vertical="top" shrinkToFit="1"/>
    </xf>
    <xf numFmtId="0" fontId="5" fillId="0" borderId="14" xfId="2" applyFont="1" applyBorder="1" applyAlignment="1">
      <alignment horizontal="left" vertical="top" shrinkToFit="1"/>
    </xf>
    <xf numFmtId="0" fontId="5" fillId="0" borderId="15" xfId="2" applyFont="1" applyBorder="1" applyAlignment="1">
      <alignment vertical="top" shrinkToFit="1"/>
    </xf>
    <xf numFmtId="187" fontId="5" fillId="0" borderId="12" xfId="1" applyFont="1" applyBorder="1" applyAlignment="1">
      <alignment horizontal="left" vertical="top" shrinkToFit="1"/>
    </xf>
    <xf numFmtId="0" fontId="5" fillId="0" borderId="12" xfId="0" applyFont="1" applyBorder="1" applyAlignment="1">
      <alignment horizontal="center" vertical="top" wrapText="1" shrinkToFit="1"/>
    </xf>
    <xf numFmtId="0" fontId="5" fillId="0" borderId="2" xfId="0" applyFont="1" applyBorder="1" applyAlignment="1">
      <alignment horizontal="center" vertical="top" wrapText="1" shrinkToFit="1"/>
    </xf>
    <xf numFmtId="4" fontId="5" fillId="0" borderId="1" xfId="2" applyNumberFormat="1" applyFont="1" applyBorder="1" applyAlignment="1">
      <alignment horizontal="left" vertical="top"/>
    </xf>
    <xf numFmtId="4" fontId="5" fillId="0" borderId="14" xfId="2" applyNumberFormat="1" applyFont="1" applyBorder="1" applyAlignment="1">
      <alignment horizontal="left" vertical="top" shrinkToFit="1"/>
    </xf>
    <xf numFmtId="4" fontId="5" fillId="0" borderId="15" xfId="2" applyNumberFormat="1" applyFont="1" applyBorder="1" applyAlignment="1">
      <alignment vertical="top" shrinkToFit="1"/>
    </xf>
    <xf numFmtId="0" fontId="5" fillId="0" borderId="12" xfId="2" applyFont="1" applyBorder="1" applyAlignment="1">
      <alignment horizontal="center" vertical="top"/>
    </xf>
    <xf numFmtId="0" fontId="5" fillId="0" borderId="12" xfId="2" applyFont="1" applyBorder="1" applyAlignment="1">
      <alignment horizontal="left" vertical="top" wrapText="1" shrinkToFit="1"/>
    </xf>
    <xf numFmtId="0" fontId="5" fillId="0" borderId="12" xfId="2" applyFont="1" applyBorder="1" applyAlignment="1">
      <alignment horizontal="left" vertical="top" shrinkToFit="1"/>
    </xf>
    <xf numFmtId="187" fontId="5" fillId="0" borderId="12" xfId="1" applyFont="1" applyBorder="1" applyAlignment="1">
      <alignment horizontal="center" vertical="top" shrinkToFit="1"/>
    </xf>
    <xf numFmtId="0" fontId="5" fillId="0" borderId="12" xfId="0" applyFont="1" applyBorder="1" applyAlignment="1">
      <alignment vertical="top" wrapText="1" shrinkToFit="1"/>
    </xf>
    <xf numFmtId="0" fontId="5" fillId="0" borderId="0" xfId="2" applyFont="1" applyAlignment="1">
      <alignment horizontal="center" vertical="top"/>
    </xf>
    <xf numFmtId="0" fontId="3" fillId="0" borderId="0" xfId="2" applyFont="1" applyAlignment="1">
      <alignment horizontal="right" vertical="top"/>
    </xf>
    <xf numFmtId="0" fontId="3" fillId="0" borderId="0" xfId="2" applyFont="1" applyAlignment="1">
      <alignment horizontal="center" vertical="top"/>
    </xf>
    <xf numFmtId="0" fontId="3" fillId="0" borderId="0" xfId="2" applyFont="1" applyAlignment="1">
      <alignment horizontal="left" vertical="top"/>
    </xf>
  </cellXfs>
  <cellStyles count="4">
    <cellStyle name="Comma 2 2" xfId="3" xr:uid="{B1C10838-1478-4020-90FD-2877BDE641E4}"/>
    <cellStyle name="Normal 2" xfId="2" xr:uid="{9AA903D2-16D0-4A25-B0AA-750E8F944211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CDE0B-A043-4C1E-B368-7A29E4785AE2}">
  <sheetPr>
    <pageSetUpPr fitToPage="1"/>
  </sheetPr>
  <dimension ref="A1:N146"/>
  <sheetViews>
    <sheetView tabSelected="1" topLeftCell="D132" zoomScale="60" zoomScaleNormal="60" zoomScaleSheetLayoutView="100" workbookViewId="0">
      <selection activeCell="M137" sqref="M137:M138"/>
    </sheetView>
  </sheetViews>
  <sheetFormatPr defaultColWidth="9.125" defaultRowHeight="21" x14ac:dyDescent="0.6"/>
  <cols>
    <col min="1" max="1" width="9.125" style="184"/>
    <col min="2" max="2" width="56.875" style="8" customWidth="1"/>
    <col min="3" max="4" width="44.375" style="185" customWidth="1"/>
    <col min="5" max="5" width="44.375" style="186" customWidth="1"/>
    <col min="6" max="6" width="55.375" style="8" customWidth="1"/>
    <col min="7" max="7" width="31.625" style="187" hidden="1" customWidth="1"/>
    <col min="8" max="8" width="17.25" style="8" hidden="1" customWidth="1"/>
    <col min="9" max="9" width="48.75" style="8" customWidth="1"/>
    <col min="10" max="10" width="31.625" style="8" hidden="1" customWidth="1"/>
    <col min="11" max="11" width="17.25" style="8" hidden="1" customWidth="1"/>
    <col min="12" max="12" width="21.75" style="8" customWidth="1"/>
    <col min="13" max="13" width="105.5" style="8" customWidth="1"/>
    <col min="14" max="14" width="21.25" style="8" hidden="1" customWidth="1"/>
    <col min="15" max="16384" width="9.125" style="8"/>
  </cols>
  <sheetData>
    <row r="1" spans="1:14" x14ac:dyDescent="0.6">
      <c r="A1" s="1"/>
      <c r="B1" s="2"/>
      <c r="C1" s="3"/>
      <c r="D1" s="3"/>
      <c r="E1" s="1"/>
      <c r="F1" s="4"/>
      <c r="G1" s="4"/>
      <c r="H1" s="5"/>
      <c r="I1" s="5"/>
      <c r="J1" s="2"/>
      <c r="K1" s="6"/>
      <c r="L1" s="4"/>
      <c r="M1" s="7" t="s">
        <v>0</v>
      </c>
      <c r="N1" s="7" t="s">
        <v>0</v>
      </c>
    </row>
    <row r="2" spans="1:14" x14ac:dyDescent="0.6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x14ac:dyDescent="0.6">
      <c r="A3" s="9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 x14ac:dyDescent="0.6">
      <c r="A4" s="10" t="s">
        <v>3</v>
      </c>
      <c r="B4" s="10"/>
      <c r="C4" s="10"/>
      <c r="D4" s="10"/>
      <c r="E4" s="10"/>
      <c r="F4" s="9"/>
      <c r="G4" s="9"/>
      <c r="H4" s="9"/>
      <c r="I4" s="9"/>
      <c r="J4" s="10"/>
      <c r="K4" s="10"/>
      <c r="L4" s="10"/>
      <c r="M4" s="10"/>
      <c r="N4" s="10"/>
    </row>
    <row r="5" spans="1:14" x14ac:dyDescent="0.6">
      <c r="A5" s="11" t="s">
        <v>4</v>
      </c>
      <c r="B5" s="11" t="s">
        <v>5</v>
      </c>
      <c r="C5" s="12" t="s">
        <v>6</v>
      </c>
      <c r="D5" s="13" t="s">
        <v>7</v>
      </c>
      <c r="E5" s="14" t="s">
        <v>8</v>
      </c>
      <c r="F5" s="15" t="s">
        <v>9</v>
      </c>
      <c r="G5" s="16" t="s">
        <v>9</v>
      </c>
      <c r="H5" s="17" t="s">
        <v>10</v>
      </c>
      <c r="I5" s="18" t="s">
        <v>11</v>
      </c>
      <c r="J5" s="19" t="s">
        <v>12</v>
      </c>
      <c r="K5" s="20" t="s">
        <v>13</v>
      </c>
      <c r="L5" s="21" t="s">
        <v>14</v>
      </c>
      <c r="M5" s="22" t="s">
        <v>15</v>
      </c>
      <c r="N5" s="22" t="s">
        <v>15</v>
      </c>
    </row>
    <row r="6" spans="1:14" x14ac:dyDescent="0.6">
      <c r="A6" s="23"/>
      <c r="B6" s="23"/>
      <c r="C6" s="24" t="s">
        <v>16</v>
      </c>
      <c r="D6" s="25"/>
      <c r="E6" s="26"/>
      <c r="F6" s="27" t="s">
        <v>17</v>
      </c>
      <c r="G6" s="28"/>
      <c r="H6" s="29"/>
      <c r="I6" s="30" t="s">
        <v>18</v>
      </c>
      <c r="J6" s="31"/>
      <c r="K6" s="32" t="s">
        <v>19</v>
      </c>
      <c r="L6" s="33" t="s">
        <v>20</v>
      </c>
      <c r="M6" s="34" t="s">
        <v>21</v>
      </c>
      <c r="N6" s="34" t="s">
        <v>21</v>
      </c>
    </row>
    <row r="7" spans="1:14" x14ac:dyDescent="0.6">
      <c r="A7" s="35"/>
      <c r="B7" s="35"/>
      <c r="C7" s="36" t="s">
        <v>22</v>
      </c>
      <c r="D7" s="36" t="s">
        <v>22</v>
      </c>
      <c r="E7" s="37"/>
      <c r="F7" s="38"/>
      <c r="G7" s="39"/>
      <c r="H7" s="40"/>
      <c r="I7" s="41"/>
      <c r="J7" s="42"/>
      <c r="K7" s="43"/>
      <c r="L7" s="44"/>
      <c r="M7" s="45" t="s">
        <v>23</v>
      </c>
      <c r="N7" s="45" t="s">
        <v>23</v>
      </c>
    </row>
    <row r="8" spans="1:14" ht="27" customHeight="1" x14ac:dyDescent="0.6">
      <c r="A8" s="46">
        <v>1</v>
      </c>
      <c r="B8" s="47" t="s">
        <v>24</v>
      </c>
      <c r="C8" s="48">
        <v>10000</v>
      </c>
      <c r="D8" s="48">
        <f>+C8</f>
        <v>10000</v>
      </c>
      <c r="E8" s="49" t="s">
        <v>25</v>
      </c>
      <c r="F8" s="46" t="str">
        <f t="shared" ref="F8:F37" si="0">+G8&amp;","&amp;H8&amp;" บาท"</f>
        <v>บริษัท ลีโอซ่า จำกัด,10000 บาท</v>
      </c>
      <c r="G8" s="50" t="s">
        <v>26</v>
      </c>
      <c r="H8" s="51">
        <v>10000</v>
      </c>
      <c r="I8" s="51" t="str">
        <f t="shared" ref="I8:I37" si="1">+J8&amp;","&amp;K8&amp;" บาท"</f>
        <v>บริษัท ลีโอซ่า จำกัด,10000 บาท</v>
      </c>
      <c r="J8" s="52" t="s">
        <v>26</v>
      </c>
      <c r="K8" s="53">
        <v>10000</v>
      </c>
      <c r="L8" s="54" t="s">
        <v>27</v>
      </c>
      <c r="M8" s="55" t="str">
        <f>+N8</f>
        <v>ใบสั่งจ้าง 98/2568</v>
      </c>
      <c r="N8" s="56" t="s">
        <v>28</v>
      </c>
    </row>
    <row r="9" spans="1:14" ht="27" customHeight="1" x14ac:dyDescent="0.6">
      <c r="A9" s="46"/>
      <c r="B9" s="47" t="s">
        <v>29</v>
      </c>
      <c r="C9" s="48"/>
      <c r="D9" s="48"/>
      <c r="E9" s="49"/>
      <c r="F9" s="46"/>
      <c r="G9" s="57"/>
      <c r="H9" s="51"/>
      <c r="I9" s="51"/>
      <c r="J9" s="58"/>
      <c r="K9" s="53"/>
      <c r="L9" s="54"/>
      <c r="M9" s="59" t="str">
        <f>"ลว. "&amp;N9</f>
        <v>ลว. 13 มิย 68</v>
      </c>
      <c r="N9" s="56" t="s">
        <v>30</v>
      </c>
    </row>
    <row r="10" spans="1:14" s="70" customFormat="1" ht="27" customHeight="1" x14ac:dyDescent="0.6">
      <c r="A10" s="60"/>
      <c r="B10" s="61"/>
      <c r="C10" s="62"/>
      <c r="D10" s="62"/>
      <c r="E10" s="63"/>
      <c r="F10" s="60"/>
      <c r="G10" s="64"/>
      <c r="H10" s="65"/>
      <c r="I10" s="65"/>
      <c r="J10" s="66"/>
      <c r="K10" s="67"/>
      <c r="L10" s="68"/>
      <c r="M10" s="68"/>
      <c r="N10" s="69"/>
    </row>
    <row r="11" spans="1:14" ht="27" customHeight="1" x14ac:dyDescent="0.6">
      <c r="A11" s="46">
        <v>2</v>
      </c>
      <c r="B11" s="71" t="s">
        <v>31</v>
      </c>
      <c r="C11" s="48">
        <v>40000</v>
      </c>
      <c r="D11" s="48">
        <f>+C11</f>
        <v>40000</v>
      </c>
      <c r="E11" s="49" t="s">
        <v>25</v>
      </c>
      <c r="F11" s="46" t="str">
        <f t="shared" si="0"/>
        <v>บริษัท วันแบงคอก 9666 จำกัด,40000 บาท</v>
      </c>
      <c r="G11" s="50" t="s">
        <v>32</v>
      </c>
      <c r="H11" s="51">
        <v>40000</v>
      </c>
      <c r="I11" s="51" t="str">
        <f t="shared" si="1"/>
        <v>บริษัท วันแบงคอก 9666 จำกัด,40000 บาท</v>
      </c>
      <c r="J11" s="52" t="s">
        <v>32</v>
      </c>
      <c r="K11" s="53">
        <v>40000</v>
      </c>
      <c r="L11" s="54" t="s">
        <v>27</v>
      </c>
      <c r="M11" s="59" t="str">
        <f>+N11</f>
        <v>ใบสั่งจ้าง 95/2568</v>
      </c>
      <c r="N11" s="56" t="s">
        <v>33</v>
      </c>
    </row>
    <row r="12" spans="1:14" ht="27" customHeight="1" x14ac:dyDescent="0.6">
      <c r="A12" s="46"/>
      <c r="B12" s="71" t="s">
        <v>34</v>
      </c>
      <c r="C12" s="72" t="s">
        <v>35</v>
      </c>
      <c r="D12" s="48" t="str">
        <f>+C12</f>
        <v>เงิน กพส</v>
      </c>
      <c r="E12" s="49"/>
      <c r="F12" s="46"/>
      <c r="G12" s="57"/>
      <c r="H12" s="51"/>
      <c r="I12" s="51"/>
      <c r="J12" s="58"/>
      <c r="K12" s="53"/>
      <c r="L12" s="47"/>
      <c r="M12" s="59" t="str">
        <f>"ลว. "&amp;N12</f>
        <v>ลว. 4 มิย 68</v>
      </c>
      <c r="N12" s="56" t="s">
        <v>36</v>
      </c>
    </row>
    <row r="13" spans="1:14" s="70" customFormat="1" ht="27" customHeight="1" x14ac:dyDescent="0.6">
      <c r="A13" s="60"/>
      <c r="B13" s="73" t="s">
        <v>37</v>
      </c>
      <c r="C13" s="62"/>
      <c r="D13" s="62"/>
      <c r="E13" s="63"/>
      <c r="F13" s="60"/>
      <c r="G13" s="64"/>
      <c r="H13" s="65"/>
      <c r="I13" s="65"/>
      <c r="J13" s="66"/>
      <c r="K13" s="67"/>
      <c r="L13" s="68"/>
      <c r="M13" s="68"/>
      <c r="N13" s="69"/>
    </row>
    <row r="14" spans="1:14" ht="27" customHeight="1" x14ac:dyDescent="0.6">
      <c r="A14" s="46">
        <v>3</v>
      </c>
      <c r="B14" s="74" t="s">
        <v>38</v>
      </c>
      <c r="C14" s="48">
        <v>70200</v>
      </c>
      <c r="D14" s="48">
        <f>+C14</f>
        <v>70200</v>
      </c>
      <c r="E14" s="49" t="s">
        <v>25</v>
      </c>
      <c r="F14" s="46" t="str">
        <f t="shared" si="0"/>
        <v>นางสาวพิมพ์ชนก อินทร์น้อย,70200 บาท</v>
      </c>
      <c r="G14" s="50" t="s">
        <v>39</v>
      </c>
      <c r="H14" s="51">
        <v>70200</v>
      </c>
      <c r="I14" s="51" t="str">
        <f t="shared" si="1"/>
        <v>นางสาวพิมพ์ชนก อินทร์น้อย,70200 บาท</v>
      </c>
      <c r="J14" s="52" t="s">
        <v>39</v>
      </c>
      <c r="K14" s="53">
        <v>70200</v>
      </c>
      <c r="L14" s="54" t="s">
        <v>27</v>
      </c>
      <c r="M14" s="59" t="str">
        <f>+N14</f>
        <v>ส.61/2568</v>
      </c>
      <c r="N14" s="56" t="s">
        <v>40</v>
      </c>
    </row>
    <row r="15" spans="1:14" ht="27" customHeight="1" x14ac:dyDescent="0.6">
      <c r="A15" s="46"/>
      <c r="B15" s="71"/>
      <c r="C15" s="48"/>
      <c r="D15" s="48"/>
      <c r="E15" s="49"/>
      <c r="F15" s="46"/>
      <c r="G15" s="57"/>
      <c r="H15" s="51"/>
      <c r="I15" s="51"/>
      <c r="J15" s="58"/>
      <c r="K15" s="53"/>
      <c r="L15" s="47"/>
      <c r="M15" s="59" t="str">
        <f>"ลว. "&amp;N15</f>
        <v>ลว. 4 มิย 68</v>
      </c>
      <c r="N15" s="56" t="s">
        <v>36</v>
      </c>
    </row>
    <row r="16" spans="1:14" s="70" customFormat="1" ht="27" customHeight="1" x14ac:dyDescent="0.6">
      <c r="A16" s="60"/>
      <c r="B16" s="73"/>
      <c r="C16" s="62"/>
      <c r="D16" s="62"/>
      <c r="E16" s="63"/>
      <c r="F16" s="60"/>
      <c r="G16" s="64"/>
      <c r="H16" s="65"/>
      <c r="I16" s="65"/>
      <c r="J16" s="66"/>
      <c r="K16" s="67"/>
      <c r="L16" s="68"/>
      <c r="M16" s="68"/>
      <c r="N16" s="69"/>
    </row>
    <row r="17" spans="1:14" ht="27" customHeight="1" x14ac:dyDescent="0.6">
      <c r="A17" s="46">
        <v>4</v>
      </c>
      <c r="B17" s="71" t="s">
        <v>41</v>
      </c>
      <c r="C17" s="48">
        <v>40530.53</v>
      </c>
      <c r="D17" s="48">
        <f>+C17</f>
        <v>40530.53</v>
      </c>
      <c r="E17" s="49" t="s">
        <v>25</v>
      </c>
      <c r="F17" s="46" t="str">
        <f t="shared" si="0"/>
        <v>บริษัท วรจักร์ยนต์ จำกัด,40530.53 บาท</v>
      </c>
      <c r="G17" s="50" t="s">
        <v>42</v>
      </c>
      <c r="H17" s="51">
        <v>40530.53</v>
      </c>
      <c r="I17" s="51" t="str">
        <f t="shared" si="1"/>
        <v>บริษัท วรจักร์ยนต์ จำกัด,40530.53 บาท</v>
      </c>
      <c r="J17" s="52" t="s">
        <v>42</v>
      </c>
      <c r="K17" s="53">
        <v>40530.53</v>
      </c>
      <c r="L17" s="54" t="s">
        <v>27</v>
      </c>
      <c r="M17" s="59" t="str">
        <f>+N17</f>
        <v>ใบสั่งจ้าง 100/2568</v>
      </c>
      <c r="N17" s="75" t="s">
        <v>43</v>
      </c>
    </row>
    <row r="18" spans="1:14" ht="27" customHeight="1" x14ac:dyDescent="0.6">
      <c r="A18" s="46"/>
      <c r="B18" s="71" t="s">
        <v>44</v>
      </c>
      <c r="C18" s="48"/>
      <c r="D18" s="48"/>
      <c r="E18" s="49"/>
      <c r="F18" s="46"/>
      <c r="G18" s="57"/>
      <c r="H18" s="51"/>
      <c r="I18" s="51"/>
      <c r="J18" s="58"/>
      <c r="K18" s="53"/>
      <c r="L18" s="54"/>
      <c r="M18" s="59" t="str">
        <f>"ลว. "&amp;N18</f>
        <v>ลว. 16 มิย 68</v>
      </c>
      <c r="N18" s="56" t="s">
        <v>45</v>
      </c>
    </row>
    <row r="19" spans="1:14" s="70" customFormat="1" ht="27" customHeight="1" x14ac:dyDescent="0.6">
      <c r="A19" s="60"/>
      <c r="B19" s="73"/>
      <c r="C19" s="62"/>
      <c r="D19" s="62"/>
      <c r="E19" s="63"/>
      <c r="F19" s="60"/>
      <c r="G19" s="64"/>
      <c r="H19" s="65"/>
      <c r="I19" s="65"/>
      <c r="J19" s="66"/>
      <c r="K19" s="67"/>
      <c r="L19" s="68"/>
      <c r="M19" s="68"/>
      <c r="N19" s="69"/>
    </row>
    <row r="20" spans="1:14" ht="27" customHeight="1" x14ac:dyDescent="0.6">
      <c r="A20" s="46">
        <v>5</v>
      </c>
      <c r="B20" s="71" t="s">
        <v>46</v>
      </c>
      <c r="C20" s="48">
        <v>3894.8</v>
      </c>
      <c r="D20" s="48">
        <f>+C20</f>
        <v>3894.8</v>
      </c>
      <c r="E20" s="49" t="s">
        <v>25</v>
      </c>
      <c r="F20" s="46" t="str">
        <f t="shared" si="0"/>
        <v>บริษัท ปกไหม จำกัด,3894.8 บาท</v>
      </c>
      <c r="G20" s="50" t="s">
        <v>47</v>
      </c>
      <c r="H20" s="51">
        <v>3894.8</v>
      </c>
      <c r="I20" s="51" t="str">
        <f t="shared" si="1"/>
        <v>บริษัท ปกไหม จำกัด,3894.8 บาท</v>
      </c>
      <c r="J20" s="52" t="s">
        <v>47</v>
      </c>
      <c r="K20" s="53">
        <v>3894.8</v>
      </c>
      <c r="L20" s="54" t="s">
        <v>27</v>
      </c>
      <c r="M20" s="76" t="s">
        <v>48</v>
      </c>
      <c r="N20" s="56" t="s">
        <v>49</v>
      </c>
    </row>
    <row r="21" spans="1:14" ht="27" customHeight="1" x14ac:dyDescent="0.6">
      <c r="A21" s="46"/>
      <c r="B21" s="71"/>
      <c r="C21" s="48" t="s">
        <v>35</v>
      </c>
      <c r="D21" s="48" t="str">
        <f>+C21</f>
        <v>เงิน กพส</v>
      </c>
      <c r="E21" s="49"/>
      <c r="F21" s="46"/>
      <c r="G21" s="57"/>
      <c r="H21" s="51"/>
      <c r="I21" s="51"/>
      <c r="J21" s="58"/>
      <c r="K21" s="53"/>
      <c r="L21" s="54"/>
      <c r="M21" s="77"/>
      <c r="N21" s="56" t="s">
        <v>50</v>
      </c>
    </row>
    <row r="22" spans="1:14" s="70" customFormat="1" ht="27" customHeight="1" x14ac:dyDescent="0.6">
      <c r="A22" s="60"/>
      <c r="B22" s="73"/>
      <c r="C22" s="62"/>
      <c r="D22" s="62"/>
      <c r="E22" s="63"/>
      <c r="F22" s="60"/>
      <c r="G22" s="64"/>
      <c r="H22" s="65"/>
      <c r="I22" s="65"/>
      <c r="J22" s="66"/>
      <c r="K22" s="67"/>
      <c r="L22" s="68"/>
      <c r="M22" s="78"/>
      <c r="N22" s="69"/>
    </row>
    <row r="23" spans="1:14" x14ac:dyDescent="0.6">
      <c r="A23" s="46">
        <v>6</v>
      </c>
      <c r="B23" s="79" t="s">
        <v>51</v>
      </c>
      <c r="C23" s="80">
        <v>150000</v>
      </c>
      <c r="D23" s="48">
        <f>+C23</f>
        <v>150000</v>
      </c>
      <c r="E23" s="49" t="s">
        <v>25</v>
      </c>
      <c r="F23" s="46" t="str">
        <f t="shared" si="0"/>
        <v>ร้าน เอ.โอ.ดี ซัพพลาย ,150000 บาท</v>
      </c>
      <c r="G23" s="81" t="s">
        <v>52</v>
      </c>
      <c r="H23" s="82">
        <v>150000</v>
      </c>
      <c r="I23" s="51" t="str">
        <f t="shared" si="1"/>
        <v>ร้าน เอ.โอ.ดี ซัพพลาย ,150000 บาท</v>
      </c>
      <c r="J23" s="83" t="s">
        <v>52</v>
      </c>
      <c r="K23" s="80">
        <v>150000</v>
      </c>
      <c r="L23" s="46" t="s">
        <v>27</v>
      </c>
      <c r="M23" s="59" t="str">
        <f>+N23</f>
        <v>ใบสั่งจ้าง 96/2568</v>
      </c>
      <c r="N23" s="84" t="s">
        <v>53</v>
      </c>
    </row>
    <row r="24" spans="1:14" s="70" customFormat="1" x14ac:dyDescent="0.6">
      <c r="A24" s="60"/>
      <c r="B24" s="85" t="s">
        <v>54</v>
      </c>
      <c r="C24" s="62"/>
      <c r="D24" s="62"/>
      <c r="E24" s="63"/>
      <c r="F24" s="60"/>
      <c r="G24" s="64"/>
      <c r="H24" s="65"/>
      <c r="I24" s="65"/>
      <c r="J24" s="66"/>
      <c r="K24" s="67"/>
      <c r="L24" s="68"/>
      <c r="M24" s="86" t="str">
        <f>"ลว. "&amp;N24</f>
        <v>ลว. 5 มิ.ย. 2568</v>
      </c>
      <c r="N24" s="69" t="s">
        <v>55</v>
      </c>
    </row>
    <row r="25" spans="1:14" x14ac:dyDescent="0.6">
      <c r="A25" s="46">
        <v>7</v>
      </c>
      <c r="B25" s="79" t="s">
        <v>56</v>
      </c>
      <c r="C25" s="87">
        <v>42000</v>
      </c>
      <c r="D25" s="48">
        <f>+C25</f>
        <v>42000</v>
      </c>
      <c r="E25" s="49" t="s">
        <v>25</v>
      </c>
      <c r="F25" s="46" t="str">
        <f t="shared" si="0"/>
        <v>นายบรรจง เย็นใจ,42000 บาท</v>
      </c>
      <c r="G25" s="81" t="s">
        <v>57</v>
      </c>
      <c r="H25" s="88">
        <v>42000</v>
      </c>
      <c r="I25" s="51" t="str">
        <f t="shared" si="1"/>
        <v>นายบรรจง เย็นใจ,42000 บาท</v>
      </c>
      <c r="J25" s="83" t="s">
        <v>57</v>
      </c>
      <c r="K25" s="87">
        <v>42000</v>
      </c>
      <c r="L25" s="46" t="s">
        <v>27</v>
      </c>
      <c r="M25" s="59" t="str">
        <f>+N25</f>
        <v>ใบสั่งจ้าง 97/2568</v>
      </c>
      <c r="N25" s="84" t="s">
        <v>58</v>
      </c>
    </row>
    <row r="26" spans="1:14" x14ac:dyDescent="0.6">
      <c r="A26" s="46"/>
      <c r="B26" s="71" t="s">
        <v>59</v>
      </c>
      <c r="C26" s="48"/>
      <c r="D26" s="48"/>
      <c r="E26" s="49"/>
      <c r="F26" s="46"/>
      <c r="G26" s="57"/>
      <c r="H26" s="51"/>
      <c r="I26" s="51"/>
      <c r="J26" s="58"/>
      <c r="K26" s="53"/>
      <c r="L26" s="54"/>
      <c r="M26" s="59" t="str">
        <f>"ลว. "&amp;N26</f>
        <v>ลว. 5 มิ.ย. 2568</v>
      </c>
      <c r="N26" s="56" t="s">
        <v>55</v>
      </c>
    </row>
    <row r="27" spans="1:14" s="70" customFormat="1" x14ac:dyDescent="0.6">
      <c r="A27" s="60"/>
      <c r="B27" s="73"/>
      <c r="C27" s="62"/>
      <c r="D27" s="62"/>
      <c r="E27" s="63"/>
      <c r="F27" s="60"/>
      <c r="G27" s="64"/>
      <c r="H27" s="65"/>
      <c r="I27" s="65"/>
      <c r="J27" s="66"/>
      <c r="K27" s="67"/>
      <c r="L27" s="68"/>
      <c r="M27" s="68"/>
      <c r="N27" s="89"/>
    </row>
    <row r="28" spans="1:14" x14ac:dyDescent="0.6">
      <c r="A28" s="46">
        <v>8</v>
      </c>
      <c r="B28" s="71" t="s">
        <v>60</v>
      </c>
      <c r="C28" s="48">
        <v>1900000</v>
      </c>
      <c r="D28" s="48">
        <f>+C28</f>
        <v>1900000</v>
      </c>
      <c r="E28" s="49" t="s">
        <v>61</v>
      </c>
      <c r="F28" s="46" t="str">
        <f t="shared" si="0"/>
        <v>ห้างหุ้นส่วนจำกัด ยิ่งเจริญชำนาญกิจ ,1900000 บาท</v>
      </c>
      <c r="G28" s="90" t="s">
        <v>62</v>
      </c>
      <c r="H28" s="91">
        <v>1900000</v>
      </c>
      <c r="I28" s="51" t="str">
        <f t="shared" si="1"/>
        <v>ห้างหุ้นส่วนจำกัด ยิ่งเจริญชำนาญกิจ ,1900000 บาท</v>
      </c>
      <c r="J28" s="92" t="s">
        <v>62</v>
      </c>
      <c r="K28" s="48">
        <v>1900000</v>
      </c>
      <c r="L28" s="46" t="s">
        <v>63</v>
      </c>
      <c r="M28" s="59" t="str">
        <f>+N28</f>
        <v>ส. 63/2568</v>
      </c>
      <c r="N28" s="75" t="s">
        <v>64</v>
      </c>
    </row>
    <row r="29" spans="1:14" x14ac:dyDescent="0.6">
      <c r="A29" s="46"/>
      <c r="B29" s="54" t="s">
        <v>65</v>
      </c>
      <c r="C29" s="48"/>
      <c r="D29" s="48"/>
      <c r="E29" s="49"/>
      <c r="F29" s="46"/>
      <c r="G29" s="57"/>
      <c r="H29" s="51"/>
      <c r="I29" s="51"/>
      <c r="J29" s="58"/>
      <c r="K29" s="53"/>
      <c r="L29" s="54"/>
      <c r="M29" s="59" t="str">
        <f>"ลว. "&amp;N29</f>
        <v>ลว. 27 มิ.ย. 2568</v>
      </c>
      <c r="N29" s="56" t="s">
        <v>66</v>
      </c>
    </row>
    <row r="30" spans="1:14" s="70" customFormat="1" x14ac:dyDescent="0.6">
      <c r="A30" s="60"/>
      <c r="B30" s="73"/>
      <c r="C30" s="62"/>
      <c r="D30" s="62"/>
      <c r="E30" s="63"/>
      <c r="F30" s="60"/>
      <c r="G30" s="64"/>
      <c r="H30" s="65"/>
      <c r="I30" s="65"/>
      <c r="J30" s="66"/>
      <c r="K30" s="67"/>
      <c r="L30" s="68"/>
      <c r="M30" s="68"/>
      <c r="N30" s="89"/>
    </row>
    <row r="31" spans="1:14" x14ac:dyDescent="0.6">
      <c r="A31" s="93">
        <v>9</v>
      </c>
      <c r="B31" s="94" t="s">
        <v>67</v>
      </c>
      <c r="C31" s="95">
        <v>406200</v>
      </c>
      <c r="D31" s="95">
        <v>406200</v>
      </c>
      <c r="E31" s="49" t="s">
        <v>25</v>
      </c>
      <c r="F31" s="46" t="str">
        <f t="shared" si="0"/>
        <v>บริษัท มุมทอง จำกัด ,406200 บาท</v>
      </c>
      <c r="G31" s="81" t="s">
        <v>68</v>
      </c>
      <c r="H31" s="96">
        <v>406200</v>
      </c>
      <c r="I31" s="51" t="str">
        <f t="shared" si="1"/>
        <v>บริษัท มุมทอง จำกัด ,406200 บาท</v>
      </c>
      <c r="J31" s="83" t="s">
        <v>68</v>
      </c>
      <c r="K31" s="97">
        <v>406200</v>
      </c>
      <c r="L31" s="54" t="s">
        <v>27</v>
      </c>
      <c r="M31" s="59" t="str">
        <f>+N31</f>
        <v>ส.62/2568</v>
      </c>
      <c r="N31" s="98" t="s">
        <v>69</v>
      </c>
    </row>
    <row r="32" spans="1:14" x14ac:dyDescent="0.6">
      <c r="A32" s="93"/>
      <c r="B32" s="94"/>
      <c r="C32" s="95"/>
      <c r="D32" s="95"/>
      <c r="E32" s="49"/>
      <c r="F32" s="46"/>
      <c r="G32" s="81"/>
      <c r="H32" s="96"/>
      <c r="I32" s="51"/>
      <c r="J32" s="83"/>
      <c r="K32" s="97"/>
      <c r="L32" s="54"/>
      <c r="M32" s="59" t="str">
        <f>"ลว. "&amp;N32</f>
        <v>ลว. 18 มิ.ย.68</v>
      </c>
      <c r="N32" s="56" t="s">
        <v>70</v>
      </c>
    </row>
    <row r="33" spans="1:14" s="70" customFormat="1" x14ac:dyDescent="0.6">
      <c r="A33" s="60"/>
      <c r="B33" s="99"/>
      <c r="C33" s="100"/>
      <c r="D33" s="100"/>
      <c r="E33" s="63"/>
      <c r="F33" s="60"/>
      <c r="G33" s="101"/>
      <c r="H33" s="102"/>
      <c r="I33" s="65"/>
      <c r="J33" s="103"/>
      <c r="K33" s="104"/>
      <c r="L33" s="68"/>
      <c r="M33" s="68"/>
      <c r="N33" s="69"/>
    </row>
    <row r="34" spans="1:14" x14ac:dyDescent="0.6">
      <c r="A34" s="46">
        <v>10</v>
      </c>
      <c r="B34" s="105" t="s">
        <v>71</v>
      </c>
      <c r="C34" s="95">
        <v>7490</v>
      </c>
      <c r="D34" s="95">
        <v>7490</v>
      </c>
      <c r="E34" s="49" t="s">
        <v>25</v>
      </c>
      <c r="F34" s="46" t="str">
        <f t="shared" si="0"/>
        <v>บริษัท นิว ชลิตา ถ้วยรางวัล จำกัด ,7490 บาท</v>
      </c>
      <c r="G34" s="90" t="s">
        <v>72</v>
      </c>
      <c r="H34" s="96">
        <v>7490</v>
      </c>
      <c r="I34" s="51" t="str">
        <f t="shared" si="1"/>
        <v>บริษัท นิว ชลิตา ถ้วยรางวัล จำกัด ,7490 บาท</v>
      </c>
      <c r="J34" s="92" t="s">
        <v>72</v>
      </c>
      <c r="K34" s="97">
        <v>7490</v>
      </c>
      <c r="L34" s="54" t="s">
        <v>27</v>
      </c>
      <c r="M34" s="76" t="s">
        <v>48</v>
      </c>
      <c r="N34" s="56" t="s">
        <v>25</v>
      </c>
    </row>
    <row r="35" spans="1:14" x14ac:dyDescent="0.6">
      <c r="A35" s="46"/>
      <c r="B35" s="71"/>
      <c r="C35" s="48"/>
      <c r="D35" s="48"/>
      <c r="E35" s="49"/>
      <c r="F35" s="46"/>
      <c r="G35" s="57"/>
      <c r="H35" s="51"/>
      <c r="I35" s="51"/>
      <c r="J35" s="58"/>
      <c r="K35" s="53"/>
      <c r="L35" s="54"/>
      <c r="M35" s="77"/>
      <c r="N35" s="56"/>
    </row>
    <row r="36" spans="1:14" s="70" customFormat="1" x14ac:dyDescent="0.6">
      <c r="A36" s="60"/>
      <c r="B36" s="73"/>
      <c r="C36" s="62"/>
      <c r="D36" s="62"/>
      <c r="E36" s="63"/>
      <c r="F36" s="60"/>
      <c r="G36" s="64"/>
      <c r="H36" s="65"/>
      <c r="I36" s="65"/>
      <c r="J36" s="66"/>
      <c r="K36" s="67"/>
      <c r="L36" s="68"/>
      <c r="M36" s="78"/>
      <c r="N36" s="69"/>
    </row>
    <row r="37" spans="1:14" x14ac:dyDescent="0.6">
      <c r="A37" s="84">
        <v>11</v>
      </c>
      <c r="B37" s="54" t="s">
        <v>73</v>
      </c>
      <c r="C37" s="48">
        <v>856</v>
      </c>
      <c r="D37" s="48">
        <f>+C37</f>
        <v>856</v>
      </c>
      <c r="E37" s="49" t="s">
        <v>25</v>
      </c>
      <c r="F37" s="46" t="str">
        <f t="shared" si="0"/>
        <v>บริษัท ธนสรณ์วิศวกรรม จำกัด,856 บาท</v>
      </c>
      <c r="G37" s="50" t="s">
        <v>74</v>
      </c>
      <c r="H37" s="106">
        <v>856</v>
      </c>
      <c r="I37" s="51" t="str">
        <f t="shared" si="1"/>
        <v>บริษัท ธนสรณ์วิศวกรรม จำกัด,856 บาท</v>
      </c>
      <c r="J37" s="107" t="s">
        <v>74</v>
      </c>
      <c r="K37" s="108">
        <v>856</v>
      </c>
      <c r="L37" s="54" t="s">
        <v>27</v>
      </c>
      <c r="M37" s="76" t="s">
        <v>48</v>
      </c>
      <c r="N37" s="109" t="s">
        <v>75</v>
      </c>
    </row>
    <row r="38" spans="1:14" x14ac:dyDescent="0.6">
      <c r="A38" s="84"/>
      <c r="B38" s="54"/>
      <c r="C38" s="72"/>
      <c r="D38" s="48"/>
      <c r="E38" s="110"/>
      <c r="F38" s="46"/>
      <c r="G38" s="111"/>
      <c r="H38" s="112"/>
      <c r="I38" s="51"/>
      <c r="J38" s="113"/>
      <c r="K38" s="32"/>
      <c r="L38" s="33"/>
      <c r="M38" s="77"/>
      <c r="N38" s="114"/>
    </row>
    <row r="39" spans="1:14" s="70" customFormat="1" x14ac:dyDescent="0.6">
      <c r="A39" s="115"/>
      <c r="B39" s="116"/>
      <c r="C39" s="117"/>
      <c r="D39" s="62"/>
      <c r="E39" s="118"/>
      <c r="F39" s="60"/>
      <c r="G39" s="119"/>
      <c r="H39" s="120"/>
      <c r="I39" s="65"/>
      <c r="J39" s="121"/>
      <c r="K39" s="122"/>
      <c r="L39" s="116"/>
      <c r="M39" s="78"/>
      <c r="N39" s="123"/>
    </row>
    <row r="40" spans="1:14" x14ac:dyDescent="0.6">
      <c r="A40" s="84">
        <v>12</v>
      </c>
      <c r="B40" s="54" t="s">
        <v>76</v>
      </c>
      <c r="C40" s="48">
        <v>3500</v>
      </c>
      <c r="D40" s="48">
        <f>+C40</f>
        <v>3500</v>
      </c>
      <c r="E40" s="49" t="s">
        <v>25</v>
      </c>
      <c r="F40" s="46" t="str">
        <f t="shared" ref="F40:F70" si="2">+G40&amp;","&amp;H40&amp;" บาท"</f>
        <v>ร้าน เอ.โอ.ดี ซัพพลาย,3500 บาท</v>
      </c>
      <c r="G40" s="50" t="s">
        <v>77</v>
      </c>
      <c r="H40" s="106">
        <v>3500</v>
      </c>
      <c r="I40" s="51" t="str">
        <f t="shared" ref="I40:I70" si="3">+J40&amp;","&amp;K40&amp;" บาท"</f>
        <v>ร้าน เอ.โอ.ดี ซัพพลาย,3500 บาท</v>
      </c>
      <c r="J40" s="107" t="s">
        <v>77</v>
      </c>
      <c r="K40" s="108">
        <v>3500</v>
      </c>
      <c r="L40" s="54" t="s">
        <v>27</v>
      </c>
      <c r="M40" s="76" t="s">
        <v>48</v>
      </c>
      <c r="N40" s="109" t="s">
        <v>78</v>
      </c>
    </row>
    <row r="41" spans="1:14" x14ac:dyDescent="0.6">
      <c r="A41" s="84"/>
      <c r="B41" s="54"/>
      <c r="C41" s="72"/>
      <c r="D41" s="48"/>
      <c r="E41" s="110"/>
      <c r="F41" s="46"/>
      <c r="G41" s="1"/>
      <c r="H41" s="112"/>
      <c r="I41" s="51"/>
      <c r="J41" s="113"/>
      <c r="K41" s="32"/>
      <c r="L41" s="33"/>
      <c r="M41" s="77"/>
      <c r="N41" s="114"/>
    </row>
    <row r="42" spans="1:14" s="70" customFormat="1" x14ac:dyDescent="0.6">
      <c r="A42" s="115"/>
      <c r="B42" s="68"/>
      <c r="C42" s="124"/>
      <c r="D42" s="62"/>
      <c r="E42" s="125"/>
      <c r="F42" s="60"/>
      <c r="G42" s="126"/>
      <c r="H42" s="127"/>
      <c r="I42" s="65"/>
      <c r="J42" s="128"/>
      <c r="K42" s="43"/>
      <c r="L42" s="44"/>
      <c r="M42" s="78"/>
      <c r="N42" s="129"/>
    </row>
    <row r="43" spans="1:14" x14ac:dyDescent="0.6">
      <c r="A43" s="84">
        <v>13</v>
      </c>
      <c r="B43" s="54" t="s">
        <v>76</v>
      </c>
      <c r="C43" s="48">
        <v>3500</v>
      </c>
      <c r="D43" s="48">
        <f>+C43</f>
        <v>3500</v>
      </c>
      <c r="E43" s="49" t="s">
        <v>25</v>
      </c>
      <c r="F43" s="46" t="str">
        <f t="shared" si="2"/>
        <v>ร้าน เอ.โอ.ดี ซัพพลาย,3500 บาท</v>
      </c>
      <c r="G43" s="50" t="s">
        <v>77</v>
      </c>
      <c r="H43" s="106">
        <v>3500</v>
      </c>
      <c r="I43" s="51" t="str">
        <f t="shared" si="3"/>
        <v>ร้าน เอ.โอ.ดี ซัพพลาย,3500 บาท</v>
      </c>
      <c r="J43" s="107" t="s">
        <v>77</v>
      </c>
      <c r="K43" s="108">
        <v>3500</v>
      </c>
      <c r="L43" s="54" t="s">
        <v>27</v>
      </c>
      <c r="M43" s="76" t="s">
        <v>48</v>
      </c>
      <c r="N43" s="109" t="s">
        <v>79</v>
      </c>
    </row>
    <row r="44" spans="1:14" x14ac:dyDescent="0.6">
      <c r="A44" s="84"/>
      <c r="B44" s="54"/>
      <c r="C44" s="72"/>
      <c r="D44" s="48"/>
      <c r="E44" s="110"/>
      <c r="F44" s="46"/>
      <c r="G44" s="111"/>
      <c r="H44" s="112"/>
      <c r="I44" s="51"/>
      <c r="J44" s="113"/>
      <c r="K44" s="32"/>
      <c r="L44" s="33"/>
      <c r="M44" s="77"/>
      <c r="N44" s="114"/>
    </row>
    <row r="45" spans="1:14" s="70" customFormat="1" x14ac:dyDescent="0.6">
      <c r="A45" s="115"/>
      <c r="B45" s="44"/>
      <c r="C45" s="124"/>
      <c r="D45" s="62"/>
      <c r="E45" s="125"/>
      <c r="F45" s="60"/>
      <c r="G45" s="130"/>
      <c r="H45" s="127"/>
      <c r="I45" s="65"/>
      <c r="J45" s="128"/>
      <c r="K45" s="43"/>
      <c r="L45" s="44"/>
      <c r="M45" s="78"/>
      <c r="N45" s="129"/>
    </row>
    <row r="46" spans="1:14" x14ac:dyDescent="0.6">
      <c r="A46" s="84">
        <v>14</v>
      </c>
      <c r="B46" s="54" t="s">
        <v>76</v>
      </c>
      <c r="C46" s="48">
        <v>3500</v>
      </c>
      <c r="D46" s="48">
        <f>+C46</f>
        <v>3500</v>
      </c>
      <c r="E46" s="49" t="s">
        <v>25</v>
      </c>
      <c r="F46" s="46" t="str">
        <f t="shared" si="2"/>
        <v>ร้าน เอ.โอ.ดี ซัพพลาย,3500 บาท</v>
      </c>
      <c r="G46" s="50" t="s">
        <v>77</v>
      </c>
      <c r="H46" s="106">
        <v>3500</v>
      </c>
      <c r="I46" s="51" t="str">
        <f t="shared" si="3"/>
        <v>ร้าน เอ.โอ.ดี ซัพพลาย,3500 บาท</v>
      </c>
      <c r="J46" s="107" t="s">
        <v>77</v>
      </c>
      <c r="K46" s="108">
        <v>3500</v>
      </c>
      <c r="L46" s="54" t="s">
        <v>27</v>
      </c>
      <c r="M46" s="76" t="s">
        <v>48</v>
      </c>
      <c r="N46" s="109" t="s">
        <v>80</v>
      </c>
    </row>
    <row r="47" spans="1:14" x14ac:dyDescent="0.6">
      <c r="A47" s="84"/>
      <c r="B47" s="54"/>
      <c r="C47" s="72"/>
      <c r="D47" s="48"/>
      <c r="E47" s="49"/>
      <c r="F47" s="46"/>
      <c r="G47" s="50"/>
      <c r="H47" s="112"/>
      <c r="I47" s="51"/>
      <c r="J47" s="107"/>
      <c r="K47" s="32"/>
      <c r="L47" s="54"/>
      <c r="M47" s="77"/>
      <c r="N47" s="114"/>
    </row>
    <row r="48" spans="1:14" s="70" customFormat="1" x14ac:dyDescent="0.6">
      <c r="A48" s="115"/>
      <c r="B48" s="44"/>
      <c r="C48" s="124"/>
      <c r="D48" s="62"/>
      <c r="E48" s="125"/>
      <c r="F48" s="60"/>
      <c r="G48" s="130"/>
      <c r="H48" s="127"/>
      <c r="I48" s="65"/>
      <c r="J48" s="128"/>
      <c r="K48" s="43"/>
      <c r="L48" s="44"/>
      <c r="M48" s="78"/>
      <c r="N48" s="129"/>
    </row>
    <row r="49" spans="1:14" x14ac:dyDescent="0.6">
      <c r="A49" s="84">
        <v>15</v>
      </c>
      <c r="B49" s="54" t="s">
        <v>81</v>
      </c>
      <c r="C49" s="48">
        <v>4000</v>
      </c>
      <c r="D49" s="48">
        <f>+C49</f>
        <v>4000</v>
      </c>
      <c r="E49" s="49" t="s">
        <v>25</v>
      </c>
      <c r="F49" s="46" t="str">
        <f t="shared" si="2"/>
        <v>ร้าน เอ.โอ.ดี ซัพพลาย,4000 บาท</v>
      </c>
      <c r="G49" s="50" t="s">
        <v>77</v>
      </c>
      <c r="H49" s="106">
        <v>4000</v>
      </c>
      <c r="I49" s="51" t="str">
        <f t="shared" si="3"/>
        <v>ร้าน เอ.โอ.ดี ซัพพลาย,4000 บาท</v>
      </c>
      <c r="J49" s="107" t="s">
        <v>77</v>
      </c>
      <c r="K49" s="108">
        <v>4000</v>
      </c>
      <c r="L49" s="54" t="s">
        <v>27</v>
      </c>
      <c r="M49" s="76" t="s">
        <v>48</v>
      </c>
      <c r="N49" s="109" t="s">
        <v>82</v>
      </c>
    </row>
    <row r="50" spans="1:14" x14ac:dyDescent="0.6">
      <c r="A50" s="84"/>
      <c r="B50" s="54"/>
      <c r="C50" s="72"/>
      <c r="D50" s="48"/>
      <c r="E50" s="110"/>
      <c r="F50" s="46"/>
      <c r="G50" s="1"/>
      <c r="H50" s="112"/>
      <c r="I50" s="51"/>
      <c r="J50" s="113"/>
      <c r="K50" s="32"/>
      <c r="L50" s="33"/>
      <c r="M50" s="77"/>
      <c r="N50" s="114"/>
    </row>
    <row r="51" spans="1:14" s="70" customFormat="1" x14ac:dyDescent="0.6">
      <c r="A51" s="115"/>
      <c r="B51" s="131"/>
      <c r="C51" s="124"/>
      <c r="D51" s="62"/>
      <c r="E51" s="125"/>
      <c r="F51" s="60"/>
      <c r="G51" s="126"/>
      <c r="H51" s="127"/>
      <c r="I51" s="65"/>
      <c r="J51" s="128"/>
      <c r="K51" s="43"/>
      <c r="L51" s="44"/>
      <c r="M51" s="78"/>
      <c r="N51" s="129"/>
    </row>
    <row r="52" spans="1:14" ht="33.75" customHeight="1" x14ac:dyDescent="0.6">
      <c r="A52" s="84">
        <v>16</v>
      </c>
      <c r="B52" s="54" t="s">
        <v>73</v>
      </c>
      <c r="C52" s="48">
        <v>3745</v>
      </c>
      <c r="D52" s="48">
        <f>+C52</f>
        <v>3745</v>
      </c>
      <c r="E52" s="49" t="s">
        <v>25</v>
      </c>
      <c r="F52" s="46" t="str">
        <f t="shared" si="2"/>
        <v>บริษัท ธนสรณ์วิศวกรรม จำกัด,3745 บาท</v>
      </c>
      <c r="G52" s="50" t="s">
        <v>74</v>
      </c>
      <c r="H52" s="106">
        <v>3745</v>
      </c>
      <c r="I52" s="51" t="str">
        <f t="shared" si="3"/>
        <v>บริษัท ธนสรณ์วิศวกรรม จำกัด,3745 บาท</v>
      </c>
      <c r="J52" s="107" t="s">
        <v>74</v>
      </c>
      <c r="K52" s="108">
        <v>3745</v>
      </c>
      <c r="L52" s="54" t="s">
        <v>27</v>
      </c>
      <c r="M52" s="76" t="s">
        <v>48</v>
      </c>
      <c r="N52" s="109" t="s">
        <v>83</v>
      </c>
    </row>
    <row r="53" spans="1:14" x14ac:dyDescent="0.6">
      <c r="A53" s="84"/>
      <c r="B53" s="132"/>
      <c r="C53" s="133"/>
      <c r="D53" s="48"/>
      <c r="E53" s="134"/>
      <c r="F53" s="46"/>
      <c r="G53" s="135"/>
      <c r="H53" s="136"/>
      <c r="I53" s="51"/>
      <c r="J53" s="137"/>
      <c r="K53" s="138"/>
      <c r="L53" s="139"/>
      <c r="M53" s="77"/>
      <c r="N53" s="140"/>
    </row>
    <row r="54" spans="1:14" s="70" customFormat="1" x14ac:dyDescent="0.6">
      <c r="A54" s="115"/>
      <c r="B54" s="131"/>
      <c r="C54" s="124"/>
      <c r="D54" s="62"/>
      <c r="E54" s="125"/>
      <c r="F54" s="60"/>
      <c r="G54" s="126"/>
      <c r="H54" s="127"/>
      <c r="I54" s="65"/>
      <c r="J54" s="128"/>
      <c r="K54" s="43"/>
      <c r="L54" s="44"/>
      <c r="M54" s="78"/>
      <c r="N54" s="129"/>
    </row>
    <row r="55" spans="1:14" x14ac:dyDescent="0.6">
      <c r="A55" s="84">
        <v>17</v>
      </c>
      <c r="B55" s="54" t="s">
        <v>84</v>
      </c>
      <c r="C55" s="48">
        <v>7690</v>
      </c>
      <c r="D55" s="48">
        <f>+C55</f>
        <v>7690</v>
      </c>
      <c r="E55" s="49" t="s">
        <v>25</v>
      </c>
      <c r="F55" s="46" t="str">
        <f t="shared" si="2"/>
        <v>ร้าน เอ.โอ.ดี ซัพพลาย,7690 บาท</v>
      </c>
      <c r="G55" s="50" t="s">
        <v>77</v>
      </c>
      <c r="H55" s="106">
        <v>7690</v>
      </c>
      <c r="I55" s="51" t="str">
        <f t="shared" si="3"/>
        <v>ร้าน เอ.โอ.ดี ซัพพลาย,7690 บาท</v>
      </c>
      <c r="J55" s="107" t="s">
        <v>77</v>
      </c>
      <c r="K55" s="108">
        <v>7690</v>
      </c>
      <c r="L55" s="54" t="s">
        <v>27</v>
      </c>
      <c r="M55" s="76" t="s">
        <v>48</v>
      </c>
      <c r="N55" s="109" t="s">
        <v>85</v>
      </c>
    </row>
    <row r="56" spans="1:14" x14ac:dyDescent="0.6">
      <c r="A56" s="84"/>
      <c r="B56" s="141"/>
      <c r="C56" s="72"/>
      <c r="D56" s="48"/>
      <c r="E56" s="110"/>
      <c r="F56" s="46"/>
      <c r="G56" s="1"/>
      <c r="H56" s="112"/>
      <c r="I56" s="51"/>
      <c r="J56" s="113"/>
      <c r="K56" s="32"/>
      <c r="L56" s="33"/>
      <c r="M56" s="77"/>
      <c r="N56" s="114"/>
    </row>
    <row r="57" spans="1:14" s="70" customFormat="1" x14ac:dyDescent="0.6">
      <c r="A57" s="115"/>
      <c r="B57" s="142"/>
      <c r="C57" s="117"/>
      <c r="D57" s="62"/>
      <c r="E57" s="118"/>
      <c r="F57" s="60"/>
      <c r="G57" s="143"/>
      <c r="H57" s="120"/>
      <c r="I57" s="65"/>
      <c r="J57" s="121"/>
      <c r="K57" s="122"/>
      <c r="L57" s="116"/>
      <c r="M57" s="78"/>
      <c r="N57" s="123"/>
    </row>
    <row r="58" spans="1:14" x14ac:dyDescent="0.6">
      <c r="A58" s="84">
        <v>18</v>
      </c>
      <c r="B58" s="54" t="s">
        <v>73</v>
      </c>
      <c r="C58" s="48">
        <v>7490</v>
      </c>
      <c r="D58" s="48">
        <f>+C58</f>
        <v>7490</v>
      </c>
      <c r="E58" s="49" t="s">
        <v>25</v>
      </c>
      <c r="F58" s="46" t="str">
        <f t="shared" si="2"/>
        <v>บริษัท ธนสรณ์วิศวกรรม จำกัด,7490 บาท</v>
      </c>
      <c r="G58" s="50" t="s">
        <v>74</v>
      </c>
      <c r="H58" s="106">
        <v>7490</v>
      </c>
      <c r="I58" s="51" t="str">
        <f t="shared" si="3"/>
        <v>บริษัท ธนสรณ์วิศวกรรม จำกัด,7490 บาท</v>
      </c>
      <c r="J58" s="107" t="s">
        <v>74</v>
      </c>
      <c r="K58" s="108">
        <v>7490</v>
      </c>
      <c r="L58" s="54" t="s">
        <v>27</v>
      </c>
      <c r="M58" s="76" t="s">
        <v>48</v>
      </c>
      <c r="N58" s="109" t="s">
        <v>86</v>
      </c>
    </row>
    <row r="59" spans="1:14" x14ac:dyDescent="0.6">
      <c r="A59" s="84"/>
      <c r="B59" s="141"/>
      <c r="C59" s="72"/>
      <c r="D59" s="48"/>
      <c r="E59" s="110"/>
      <c r="F59" s="46"/>
      <c r="G59" s="1"/>
      <c r="H59" s="112"/>
      <c r="I59" s="51"/>
      <c r="J59" s="113"/>
      <c r="K59" s="32"/>
      <c r="L59" s="33"/>
      <c r="M59" s="77"/>
      <c r="N59" s="114"/>
    </row>
    <row r="60" spans="1:14" s="70" customFormat="1" x14ac:dyDescent="0.6">
      <c r="A60" s="115"/>
      <c r="B60" s="131"/>
      <c r="C60" s="124"/>
      <c r="D60" s="62"/>
      <c r="E60" s="125"/>
      <c r="F60" s="60"/>
      <c r="G60" s="126"/>
      <c r="H60" s="127"/>
      <c r="I60" s="65"/>
      <c r="J60" s="128"/>
      <c r="K60" s="43"/>
      <c r="L60" s="44"/>
      <c r="M60" s="78"/>
      <c r="N60" s="129"/>
    </row>
    <row r="61" spans="1:14" x14ac:dyDescent="0.6">
      <c r="A61" s="84">
        <v>19</v>
      </c>
      <c r="B61" s="54" t="s">
        <v>76</v>
      </c>
      <c r="C61" s="48">
        <v>3500</v>
      </c>
      <c r="D61" s="48">
        <f>+C61</f>
        <v>3500</v>
      </c>
      <c r="E61" s="49" t="s">
        <v>25</v>
      </c>
      <c r="F61" s="46" t="str">
        <f t="shared" si="2"/>
        <v>ร้าน เอ.โอ.ดี ซัพพลาย,3500 บาท</v>
      </c>
      <c r="G61" s="50" t="s">
        <v>77</v>
      </c>
      <c r="H61" s="106">
        <v>3500</v>
      </c>
      <c r="I61" s="51" t="str">
        <f t="shared" si="3"/>
        <v>ร้าน เอ.โอ.ดี ซัพพลาย,3500 บาท</v>
      </c>
      <c r="J61" s="107" t="s">
        <v>77</v>
      </c>
      <c r="K61" s="108">
        <v>3500</v>
      </c>
      <c r="L61" s="54" t="s">
        <v>27</v>
      </c>
      <c r="M61" s="76" t="s">
        <v>48</v>
      </c>
      <c r="N61" s="109" t="s">
        <v>87</v>
      </c>
    </row>
    <row r="62" spans="1:14" x14ac:dyDescent="0.6">
      <c r="A62" s="84"/>
      <c r="B62" s="141"/>
      <c r="C62" s="72"/>
      <c r="D62" s="48"/>
      <c r="E62" s="110"/>
      <c r="F62" s="46"/>
      <c r="G62" s="1"/>
      <c r="H62" s="112"/>
      <c r="I62" s="51"/>
      <c r="J62" s="113"/>
      <c r="K62" s="32"/>
      <c r="L62" s="33"/>
      <c r="M62" s="77"/>
      <c r="N62" s="114"/>
    </row>
    <row r="63" spans="1:14" s="70" customFormat="1" x14ac:dyDescent="0.6">
      <c r="A63" s="115"/>
      <c r="B63" s="131"/>
      <c r="C63" s="124"/>
      <c r="D63" s="62"/>
      <c r="E63" s="125"/>
      <c r="F63" s="60"/>
      <c r="G63" s="126"/>
      <c r="H63" s="127"/>
      <c r="I63" s="65"/>
      <c r="J63" s="128"/>
      <c r="K63" s="43"/>
      <c r="L63" s="44"/>
      <c r="M63" s="78"/>
      <c r="N63" s="129"/>
    </row>
    <row r="64" spans="1:14" x14ac:dyDescent="0.6">
      <c r="A64" s="84">
        <v>20</v>
      </c>
      <c r="B64" s="54" t="s">
        <v>88</v>
      </c>
      <c r="C64" s="48">
        <v>1400</v>
      </c>
      <c r="D64" s="48">
        <f>+C64</f>
        <v>1400</v>
      </c>
      <c r="E64" s="49" t="s">
        <v>25</v>
      </c>
      <c r="F64" s="46" t="str">
        <f t="shared" si="2"/>
        <v>ร้าน เอ.โอ.ดี ซัพพลาย,1400 บาท</v>
      </c>
      <c r="G64" s="50" t="s">
        <v>77</v>
      </c>
      <c r="H64" s="106">
        <v>1400</v>
      </c>
      <c r="I64" s="51" t="str">
        <f t="shared" si="3"/>
        <v>ร้าน เอ.โอ.ดี ซัพพลาย,1400 บาท</v>
      </c>
      <c r="J64" s="107" t="s">
        <v>77</v>
      </c>
      <c r="K64" s="108">
        <v>1400</v>
      </c>
      <c r="L64" s="54" t="s">
        <v>27</v>
      </c>
      <c r="M64" s="76" t="s">
        <v>48</v>
      </c>
      <c r="N64" s="109" t="s">
        <v>89</v>
      </c>
    </row>
    <row r="65" spans="1:14" x14ac:dyDescent="0.6">
      <c r="A65" s="84"/>
      <c r="B65" s="141"/>
      <c r="C65" s="72"/>
      <c r="D65" s="48"/>
      <c r="E65" s="110"/>
      <c r="F65" s="46"/>
      <c r="G65" s="1"/>
      <c r="H65" s="112"/>
      <c r="I65" s="51"/>
      <c r="J65" s="113"/>
      <c r="K65" s="32"/>
      <c r="L65" s="33"/>
      <c r="M65" s="77"/>
      <c r="N65" s="114"/>
    </row>
    <row r="66" spans="1:14" s="70" customFormat="1" x14ac:dyDescent="0.6">
      <c r="A66" s="115"/>
      <c r="B66" s="131"/>
      <c r="C66" s="124"/>
      <c r="D66" s="62"/>
      <c r="E66" s="125"/>
      <c r="F66" s="60"/>
      <c r="G66" s="126"/>
      <c r="H66" s="127"/>
      <c r="I66" s="65"/>
      <c r="J66" s="128"/>
      <c r="K66" s="43"/>
      <c r="L66" s="44"/>
      <c r="M66" s="78"/>
      <c r="N66" s="129"/>
    </row>
    <row r="67" spans="1:14" x14ac:dyDescent="0.6">
      <c r="A67" s="84">
        <v>21</v>
      </c>
      <c r="B67" s="54" t="s">
        <v>73</v>
      </c>
      <c r="C67" s="48">
        <v>8988</v>
      </c>
      <c r="D67" s="48">
        <f>+C67</f>
        <v>8988</v>
      </c>
      <c r="E67" s="49" t="s">
        <v>25</v>
      </c>
      <c r="F67" s="46" t="str">
        <f t="shared" si="2"/>
        <v>บริษัท ธนสรณ์วิศวกรรม จำกัด,8988 บาท</v>
      </c>
      <c r="G67" s="50" t="s">
        <v>74</v>
      </c>
      <c r="H67" s="106">
        <v>8988</v>
      </c>
      <c r="I67" s="51" t="str">
        <f t="shared" si="3"/>
        <v>บริษัท ธนสรณ์วิศวกรรม จำกัด,8988 บาท</v>
      </c>
      <c r="J67" s="107" t="s">
        <v>74</v>
      </c>
      <c r="K67" s="108">
        <v>8988</v>
      </c>
      <c r="L67" s="54" t="s">
        <v>27</v>
      </c>
      <c r="M67" s="76" t="s">
        <v>48</v>
      </c>
      <c r="N67" s="109" t="s">
        <v>90</v>
      </c>
    </row>
    <row r="68" spans="1:14" x14ac:dyDescent="0.6">
      <c r="A68" s="84"/>
      <c r="B68" s="141"/>
      <c r="C68" s="72"/>
      <c r="D68" s="48"/>
      <c r="E68" s="110"/>
      <c r="F68" s="46"/>
      <c r="G68" s="1"/>
      <c r="H68" s="112"/>
      <c r="I68" s="51"/>
      <c r="J68" s="113"/>
      <c r="K68" s="32"/>
      <c r="L68" s="33"/>
      <c r="M68" s="77"/>
      <c r="N68" s="114"/>
    </row>
    <row r="69" spans="1:14" s="70" customFormat="1" x14ac:dyDescent="0.6">
      <c r="A69" s="115"/>
      <c r="B69" s="131"/>
      <c r="C69" s="124"/>
      <c r="D69" s="62"/>
      <c r="E69" s="125"/>
      <c r="F69" s="60"/>
      <c r="G69" s="126"/>
      <c r="H69" s="127"/>
      <c r="I69" s="65"/>
      <c r="J69" s="128"/>
      <c r="K69" s="43"/>
      <c r="L69" s="44"/>
      <c r="M69" s="78"/>
      <c r="N69" s="129"/>
    </row>
    <row r="70" spans="1:14" ht="20.25" customHeight="1" x14ac:dyDescent="0.6">
      <c r="A70" s="84">
        <v>22</v>
      </c>
      <c r="B70" s="54" t="s">
        <v>76</v>
      </c>
      <c r="C70" s="48">
        <v>3500</v>
      </c>
      <c r="D70" s="48">
        <f>+C70</f>
        <v>3500</v>
      </c>
      <c r="E70" s="49" t="s">
        <v>25</v>
      </c>
      <c r="F70" s="46" t="str">
        <f t="shared" si="2"/>
        <v>ร้าน เอ.โอ.ดี ซัพพลาย,3500 บาท</v>
      </c>
      <c r="G70" s="50" t="s">
        <v>77</v>
      </c>
      <c r="H70" s="106">
        <v>3500</v>
      </c>
      <c r="I70" s="51" t="str">
        <f t="shared" si="3"/>
        <v>ร้าน เอ.โอ.ดี ซัพพลาย,3500 บาท</v>
      </c>
      <c r="J70" s="107" t="s">
        <v>77</v>
      </c>
      <c r="K70" s="108">
        <v>3500</v>
      </c>
      <c r="L70" s="54" t="s">
        <v>27</v>
      </c>
      <c r="M70" s="76" t="s">
        <v>48</v>
      </c>
      <c r="N70" s="109" t="s">
        <v>91</v>
      </c>
    </row>
    <row r="71" spans="1:14" x14ac:dyDescent="0.6">
      <c r="A71" s="84"/>
      <c r="B71" s="141"/>
      <c r="C71" s="72"/>
      <c r="D71" s="48"/>
      <c r="E71" s="110"/>
      <c r="F71" s="46"/>
      <c r="G71" s="1"/>
      <c r="H71" s="112"/>
      <c r="I71" s="51"/>
      <c r="J71" s="113"/>
      <c r="K71" s="32"/>
      <c r="L71" s="33"/>
      <c r="M71" s="77"/>
      <c r="N71" s="114"/>
    </row>
    <row r="72" spans="1:14" s="70" customFormat="1" x14ac:dyDescent="0.6">
      <c r="A72" s="115"/>
      <c r="B72" s="131"/>
      <c r="C72" s="124"/>
      <c r="D72" s="62"/>
      <c r="E72" s="125"/>
      <c r="F72" s="60"/>
      <c r="G72" s="126"/>
      <c r="H72" s="127"/>
      <c r="I72" s="65"/>
      <c r="J72" s="128"/>
      <c r="K72" s="43"/>
      <c r="L72" s="44"/>
      <c r="M72" s="78"/>
      <c r="N72" s="129"/>
    </row>
    <row r="73" spans="1:14" x14ac:dyDescent="0.6">
      <c r="A73" s="84">
        <v>23</v>
      </c>
      <c r="B73" s="54" t="s">
        <v>92</v>
      </c>
      <c r="C73" s="48">
        <v>3650</v>
      </c>
      <c r="D73" s="48">
        <f>+C73</f>
        <v>3650</v>
      </c>
      <c r="E73" s="49" t="s">
        <v>25</v>
      </c>
      <c r="F73" s="46" t="str">
        <f t="shared" ref="F73:F135" si="4">+G73&amp;","&amp;H73&amp;" บาท"</f>
        <v>ร้าน เอ.โอ.ดี ซัพพลาย,3650 บาท</v>
      </c>
      <c r="G73" s="50" t="s">
        <v>77</v>
      </c>
      <c r="H73" s="106">
        <v>3650</v>
      </c>
      <c r="I73" s="51" t="str">
        <f t="shared" ref="I73:I135" si="5">+J73&amp;","&amp;K73&amp;" บาท"</f>
        <v>ร้าน เอ.โอ.ดี ซัพพลาย,3650 บาท</v>
      </c>
      <c r="J73" s="107" t="s">
        <v>77</v>
      </c>
      <c r="K73" s="108">
        <v>3650</v>
      </c>
      <c r="L73" s="54" t="s">
        <v>27</v>
      </c>
      <c r="M73" s="76" t="s">
        <v>48</v>
      </c>
      <c r="N73" s="109" t="s">
        <v>93</v>
      </c>
    </row>
    <row r="74" spans="1:14" x14ac:dyDescent="0.6">
      <c r="A74" s="84"/>
      <c r="B74" s="141"/>
      <c r="C74" s="72"/>
      <c r="D74" s="48"/>
      <c r="E74" s="110"/>
      <c r="F74" s="46"/>
      <c r="G74" s="1"/>
      <c r="H74" s="112"/>
      <c r="I74" s="51"/>
      <c r="J74" s="113"/>
      <c r="K74" s="32"/>
      <c r="L74" s="33"/>
      <c r="M74" s="77"/>
      <c r="N74" s="114"/>
    </row>
    <row r="75" spans="1:14" s="70" customFormat="1" x14ac:dyDescent="0.6">
      <c r="A75" s="115"/>
      <c r="B75" s="131"/>
      <c r="C75" s="124"/>
      <c r="D75" s="62"/>
      <c r="E75" s="125"/>
      <c r="F75" s="60"/>
      <c r="G75" s="126"/>
      <c r="H75" s="127"/>
      <c r="I75" s="65"/>
      <c r="J75" s="128"/>
      <c r="K75" s="43"/>
      <c r="L75" s="44"/>
      <c r="M75" s="78"/>
      <c r="N75" s="129"/>
    </row>
    <row r="76" spans="1:14" x14ac:dyDescent="0.6">
      <c r="A76" s="84">
        <v>24</v>
      </c>
      <c r="B76" s="54" t="s">
        <v>76</v>
      </c>
      <c r="C76" s="48">
        <v>3100</v>
      </c>
      <c r="D76" s="48">
        <f>+C76</f>
        <v>3100</v>
      </c>
      <c r="E76" s="49" t="s">
        <v>25</v>
      </c>
      <c r="F76" s="46" t="str">
        <f t="shared" si="4"/>
        <v>ร้าน เอ.โอ.ดี ซัพพลาย,3100 บาท</v>
      </c>
      <c r="G76" s="50" t="s">
        <v>77</v>
      </c>
      <c r="H76" s="106">
        <v>3100</v>
      </c>
      <c r="I76" s="51" t="str">
        <f t="shared" si="5"/>
        <v>ร้าน เอ.โอ.ดี ซัพพลาย,3100 บาท</v>
      </c>
      <c r="J76" s="107" t="s">
        <v>77</v>
      </c>
      <c r="K76" s="108">
        <v>3100</v>
      </c>
      <c r="L76" s="54" t="s">
        <v>27</v>
      </c>
      <c r="M76" s="76" t="s">
        <v>48</v>
      </c>
      <c r="N76" s="109" t="s">
        <v>94</v>
      </c>
    </row>
    <row r="77" spans="1:14" x14ac:dyDescent="0.6">
      <c r="A77" s="84"/>
      <c r="B77" s="141"/>
      <c r="C77" s="72"/>
      <c r="D77" s="48"/>
      <c r="E77" s="110"/>
      <c r="F77" s="46"/>
      <c r="G77" s="1"/>
      <c r="H77" s="112"/>
      <c r="I77" s="51"/>
      <c r="J77" s="113"/>
      <c r="K77" s="32"/>
      <c r="L77" s="33"/>
      <c r="M77" s="77"/>
      <c r="N77" s="114"/>
    </row>
    <row r="78" spans="1:14" s="70" customFormat="1" x14ac:dyDescent="0.6">
      <c r="A78" s="115"/>
      <c r="B78" s="131"/>
      <c r="C78" s="124"/>
      <c r="D78" s="62"/>
      <c r="E78" s="125"/>
      <c r="F78" s="60"/>
      <c r="G78" s="126"/>
      <c r="H78" s="127"/>
      <c r="I78" s="65"/>
      <c r="J78" s="128"/>
      <c r="K78" s="43"/>
      <c r="L78" s="44"/>
      <c r="M78" s="78"/>
      <c r="N78" s="129"/>
    </row>
    <row r="79" spans="1:14" x14ac:dyDescent="0.6">
      <c r="A79" s="84">
        <v>25</v>
      </c>
      <c r="B79" s="54" t="s">
        <v>95</v>
      </c>
      <c r="C79" s="48">
        <v>3500</v>
      </c>
      <c r="D79" s="48">
        <f>+C79</f>
        <v>3500</v>
      </c>
      <c r="E79" s="49" t="s">
        <v>25</v>
      </c>
      <c r="F79" s="46" t="str">
        <f t="shared" si="4"/>
        <v>ร้าน เอ.โอ.ดี ซัพพลาย,3500 บาท</v>
      </c>
      <c r="G79" s="50" t="s">
        <v>77</v>
      </c>
      <c r="H79" s="106">
        <v>3500</v>
      </c>
      <c r="I79" s="51" t="str">
        <f t="shared" si="5"/>
        <v>ร้าน เอ.โอ.ดี ซัพพลาย,3500 บาท</v>
      </c>
      <c r="J79" s="107" t="s">
        <v>77</v>
      </c>
      <c r="K79" s="108">
        <v>3500</v>
      </c>
      <c r="L79" s="54" t="s">
        <v>27</v>
      </c>
      <c r="M79" s="76" t="s">
        <v>48</v>
      </c>
      <c r="N79" s="109" t="s">
        <v>96</v>
      </c>
    </row>
    <row r="80" spans="1:14" x14ac:dyDescent="0.6">
      <c r="A80" s="84"/>
      <c r="B80" s="141" t="s">
        <v>97</v>
      </c>
      <c r="C80" s="72"/>
      <c r="D80" s="48"/>
      <c r="E80" s="110"/>
      <c r="F80" s="46"/>
      <c r="G80" s="1"/>
      <c r="H80" s="112"/>
      <c r="I80" s="51"/>
      <c r="J80" s="113"/>
      <c r="K80" s="32"/>
      <c r="L80" s="33"/>
      <c r="M80" s="77"/>
      <c r="N80" s="114"/>
    </row>
    <row r="81" spans="1:14" s="70" customFormat="1" x14ac:dyDescent="0.6">
      <c r="A81" s="115"/>
      <c r="B81" s="131"/>
      <c r="C81" s="124"/>
      <c r="D81" s="62"/>
      <c r="E81" s="125"/>
      <c r="F81" s="60"/>
      <c r="G81" s="126"/>
      <c r="H81" s="127"/>
      <c r="I81" s="65"/>
      <c r="J81" s="128"/>
      <c r="K81" s="43"/>
      <c r="L81" s="44"/>
      <c r="M81" s="78"/>
      <c r="N81" s="129"/>
    </row>
    <row r="82" spans="1:14" s="70" customFormat="1" ht="42" x14ac:dyDescent="0.6">
      <c r="A82" s="60">
        <v>26</v>
      </c>
      <c r="B82" s="73" t="s">
        <v>98</v>
      </c>
      <c r="C82" s="100">
        <v>8400</v>
      </c>
      <c r="D82" s="62">
        <f>+C82</f>
        <v>8400</v>
      </c>
      <c r="E82" s="144" t="s">
        <v>25</v>
      </c>
      <c r="F82" s="60" t="str">
        <f t="shared" si="4"/>
        <v>ห้างหุ้นส่วนจำกัด เดอะ สกาย ซิสเต็มส์,8346 บาท</v>
      </c>
      <c r="G82" s="102" t="s">
        <v>99</v>
      </c>
      <c r="H82" s="145">
        <v>8346</v>
      </c>
      <c r="I82" s="65" t="str">
        <f t="shared" si="5"/>
        <v>ห้างหุ้นส่วนจำกัด เดอะ สกาย ซิสเต็มส์,8346 บาท</v>
      </c>
      <c r="J82" s="146" t="s">
        <v>99</v>
      </c>
      <c r="K82" s="147">
        <v>8346</v>
      </c>
      <c r="L82" s="73" t="s">
        <v>100</v>
      </c>
      <c r="M82" s="148" t="s">
        <v>48</v>
      </c>
      <c r="N82" s="60" t="s">
        <v>101</v>
      </c>
    </row>
    <row r="83" spans="1:14" s="70" customFormat="1" ht="42" x14ac:dyDescent="0.6">
      <c r="A83" s="60">
        <v>27</v>
      </c>
      <c r="B83" s="73" t="s">
        <v>102</v>
      </c>
      <c r="C83" s="100">
        <v>35400</v>
      </c>
      <c r="D83" s="62">
        <f>+C83</f>
        <v>35400</v>
      </c>
      <c r="E83" s="144" t="s">
        <v>25</v>
      </c>
      <c r="F83" s="60" t="str">
        <f t="shared" si="4"/>
        <v>ร้านเอนกสเตชั่นเนอรี่,35377.41 บาท</v>
      </c>
      <c r="G83" s="102" t="s">
        <v>103</v>
      </c>
      <c r="H83" s="145">
        <v>35377.410000000003</v>
      </c>
      <c r="I83" s="65" t="str">
        <f t="shared" si="5"/>
        <v>ร้านเอนกสเตชั่นเนอรี่,35377.41 บาท</v>
      </c>
      <c r="J83" s="146" t="s">
        <v>103</v>
      </c>
      <c r="K83" s="147">
        <v>35377.410000000003</v>
      </c>
      <c r="L83" s="73" t="s">
        <v>100</v>
      </c>
      <c r="M83" s="148" t="s">
        <v>48</v>
      </c>
      <c r="N83" s="60" t="s">
        <v>104</v>
      </c>
    </row>
    <row r="84" spans="1:14" s="70" customFormat="1" ht="42" x14ac:dyDescent="0.6">
      <c r="A84" s="60">
        <v>28</v>
      </c>
      <c r="B84" s="73" t="s">
        <v>105</v>
      </c>
      <c r="C84" s="100">
        <v>600</v>
      </c>
      <c r="D84" s="62">
        <f>+C84</f>
        <v>600</v>
      </c>
      <c r="E84" s="144" t="s">
        <v>25</v>
      </c>
      <c r="F84" s="60" t="str">
        <f t="shared" si="4"/>
        <v>ร้าน เอ.โอ.ดี. ซัพพลาย ,525 บาท</v>
      </c>
      <c r="G84" s="102" t="s">
        <v>106</v>
      </c>
      <c r="H84" s="145">
        <v>525</v>
      </c>
      <c r="I84" s="65" t="str">
        <f t="shared" si="5"/>
        <v>ร้าน เอ.โอ.ดี. ซัพพลาย โดย,525 บาท</v>
      </c>
      <c r="J84" s="146" t="s">
        <v>107</v>
      </c>
      <c r="K84" s="147">
        <v>525</v>
      </c>
      <c r="L84" s="73" t="s">
        <v>100</v>
      </c>
      <c r="M84" s="148" t="s">
        <v>48</v>
      </c>
      <c r="N84" s="60" t="s">
        <v>108</v>
      </c>
    </row>
    <row r="85" spans="1:14" s="70" customFormat="1" ht="42" x14ac:dyDescent="0.6">
      <c r="A85" s="60">
        <v>29</v>
      </c>
      <c r="B85" s="73" t="s">
        <v>109</v>
      </c>
      <c r="C85" s="100">
        <v>14500</v>
      </c>
      <c r="D85" s="62">
        <f>+C85</f>
        <v>14500</v>
      </c>
      <c r="E85" s="144" t="s">
        <v>25</v>
      </c>
      <c r="F85" s="60" t="str">
        <f t="shared" si="4"/>
        <v>ร้านอาทรพาณิชย์,14445 บาท</v>
      </c>
      <c r="G85" s="102" t="s">
        <v>110</v>
      </c>
      <c r="H85" s="145">
        <v>14445</v>
      </c>
      <c r="I85" s="65" t="str">
        <f t="shared" si="5"/>
        <v>ร้านอาทรพาณิชย์,14445 บาท</v>
      </c>
      <c r="J85" s="146" t="s">
        <v>110</v>
      </c>
      <c r="K85" s="147">
        <v>14445</v>
      </c>
      <c r="L85" s="73" t="s">
        <v>111</v>
      </c>
      <c r="M85" s="148" t="s">
        <v>48</v>
      </c>
      <c r="N85" s="60" t="s">
        <v>112</v>
      </c>
    </row>
    <row r="86" spans="1:14" ht="120" customHeight="1" x14ac:dyDescent="0.6">
      <c r="A86" s="46">
        <v>30</v>
      </c>
      <c r="B86" s="71" t="s">
        <v>113</v>
      </c>
      <c r="C86" s="87">
        <v>30000</v>
      </c>
      <c r="D86" s="48">
        <f>+C86</f>
        <v>30000</v>
      </c>
      <c r="E86" s="149" t="s">
        <v>25</v>
      </c>
      <c r="F86" s="46" t="str">
        <f t="shared" si="4"/>
        <v>บริษัท ภริตา อินเตอร์ จำกัด,18000 บาท</v>
      </c>
      <c r="G86" s="150" t="s">
        <v>114</v>
      </c>
      <c r="H86" s="151">
        <v>18000</v>
      </c>
      <c r="I86" s="51" t="str">
        <f t="shared" si="5"/>
        <v>บริษัท ภริตา อินเตอร์ จำกัด,18000 บาท</v>
      </c>
      <c r="J86" s="152" t="s">
        <v>114</v>
      </c>
      <c r="K86" s="153">
        <v>18000</v>
      </c>
      <c r="L86" s="71" t="s">
        <v>111</v>
      </c>
      <c r="M86" s="76" t="s">
        <v>48</v>
      </c>
      <c r="N86" s="46" t="s">
        <v>115</v>
      </c>
    </row>
    <row r="87" spans="1:14" s="70" customFormat="1" x14ac:dyDescent="0.6">
      <c r="A87" s="60"/>
      <c r="B87" s="73"/>
      <c r="C87" s="100"/>
      <c r="D87" s="62"/>
      <c r="E87" s="144"/>
      <c r="F87" s="60" t="str">
        <f t="shared" si="4"/>
        <v>ร้านเอนกสเตชั่นเนอรี่,5617.5 บาท</v>
      </c>
      <c r="G87" s="154" t="s">
        <v>103</v>
      </c>
      <c r="H87" s="145">
        <v>5617.5</v>
      </c>
      <c r="I87" s="65" t="str">
        <f t="shared" si="5"/>
        <v>ร้านเอนกสเตชั่นเนอรี่,5617.5 บาท</v>
      </c>
      <c r="J87" s="66" t="s">
        <v>103</v>
      </c>
      <c r="K87" s="147">
        <v>5617.5</v>
      </c>
      <c r="L87" s="73"/>
      <c r="M87" s="78"/>
      <c r="N87" s="73"/>
    </row>
    <row r="88" spans="1:14" s="70" customFormat="1" ht="42" x14ac:dyDescent="0.6">
      <c r="A88" s="60">
        <v>31</v>
      </c>
      <c r="B88" s="73" t="s">
        <v>116</v>
      </c>
      <c r="C88" s="100">
        <v>40000</v>
      </c>
      <c r="D88" s="62">
        <f t="shared" ref="D88:D128" si="6">+C88</f>
        <v>40000</v>
      </c>
      <c r="E88" s="144" t="s">
        <v>25</v>
      </c>
      <c r="F88" s="60" t="str">
        <f t="shared" si="4"/>
        <v>ร้านโปโล ซุปเปอร์ทีน,40000 บาท</v>
      </c>
      <c r="G88" s="102" t="s">
        <v>117</v>
      </c>
      <c r="H88" s="145">
        <v>40000</v>
      </c>
      <c r="I88" s="65" t="str">
        <f t="shared" si="5"/>
        <v>ร้านโปโล ซุปเปอร์ทีน,40000 บาท</v>
      </c>
      <c r="J88" s="146" t="s">
        <v>117</v>
      </c>
      <c r="K88" s="147">
        <v>40000</v>
      </c>
      <c r="L88" s="73" t="s">
        <v>100</v>
      </c>
      <c r="M88" s="148" t="s">
        <v>48</v>
      </c>
      <c r="N88" s="60" t="s">
        <v>118</v>
      </c>
    </row>
    <row r="89" spans="1:14" s="70" customFormat="1" ht="42" x14ac:dyDescent="0.6">
      <c r="A89" s="60">
        <v>32</v>
      </c>
      <c r="B89" s="73" t="s">
        <v>119</v>
      </c>
      <c r="C89" s="100">
        <v>5600</v>
      </c>
      <c r="D89" s="62">
        <f t="shared" si="6"/>
        <v>5600</v>
      </c>
      <c r="E89" s="144" t="s">
        <v>25</v>
      </c>
      <c r="F89" s="60" t="str">
        <f t="shared" si="4"/>
        <v>ร้าน เจ.เอ็น.พี. กรุ๊ป,5600 บาท</v>
      </c>
      <c r="G89" s="102" t="s">
        <v>120</v>
      </c>
      <c r="H89" s="145">
        <v>5600</v>
      </c>
      <c r="I89" s="65" t="str">
        <f t="shared" si="5"/>
        <v>ร้าน เจ.เอ็น.พี. กรุ๊ป,5600 บาท</v>
      </c>
      <c r="J89" s="146" t="s">
        <v>120</v>
      </c>
      <c r="K89" s="147">
        <v>5600</v>
      </c>
      <c r="L89" s="73" t="s">
        <v>100</v>
      </c>
      <c r="M89" s="148" t="s">
        <v>48</v>
      </c>
      <c r="N89" s="60" t="s">
        <v>121</v>
      </c>
    </row>
    <row r="90" spans="1:14" s="70" customFormat="1" ht="42" x14ac:dyDescent="0.6">
      <c r="A90" s="60">
        <v>33</v>
      </c>
      <c r="B90" s="73" t="s">
        <v>122</v>
      </c>
      <c r="C90" s="100">
        <v>11900</v>
      </c>
      <c r="D90" s="62">
        <f t="shared" si="6"/>
        <v>11900</v>
      </c>
      <c r="E90" s="144" t="s">
        <v>25</v>
      </c>
      <c r="F90" s="60" t="str">
        <f t="shared" si="4"/>
        <v>ร้านเอนกสเตชั่นเนอรี่,11459.9 บาท</v>
      </c>
      <c r="G90" s="102" t="s">
        <v>103</v>
      </c>
      <c r="H90" s="145">
        <v>11459.9</v>
      </c>
      <c r="I90" s="65" t="str">
        <f t="shared" si="5"/>
        <v>ร้านเอนกสเตชั่นเนอรี่,11459.9 บาท</v>
      </c>
      <c r="J90" s="146" t="s">
        <v>103</v>
      </c>
      <c r="K90" s="147">
        <v>11459.9</v>
      </c>
      <c r="L90" s="73" t="s">
        <v>100</v>
      </c>
      <c r="M90" s="148" t="s">
        <v>48</v>
      </c>
      <c r="N90" s="60" t="s">
        <v>123</v>
      </c>
    </row>
    <row r="91" spans="1:14" s="70" customFormat="1" ht="42" x14ac:dyDescent="0.6">
      <c r="A91" s="60">
        <v>34</v>
      </c>
      <c r="B91" s="73" t="s">
        <v>124</v>
      </c>
      <c r="C91" s="100">
        <v>8800</v>
      </c>
      <c r="D91" s="62">
        <f t="shared" si="6"/>
        <v>8800</v>
      </c>
      <c r="E91" s="144" t="s">
        <v>25</v>
      </c>
      <c r="F91" s="60" t="str">
        <f t="shared" si="4"/>
        <v>บริษัท จัสมีน จีนิค จำกัด,8800 บาท</v>
      </c>
      <c r="G91" s="154" t="s">
        <v>125</v>
      </c>
      <c r="H91" s="145">
        <v>8800</v>
      </c>
      <c r="I91" s="65" t="str">
        <f t="shared" si="5"/>
        <v>บริษัท จัสมีน จีนิค จำกัด,8800 บาท</v>
      </c>
      <c r="J91" s="66" t="s">
        <v>125</v>
      </c>
      <c r="K91" s="147">
        <v>8800</v>
      </c>
      <c r="L91" s="73" t="s">
        <v>100</v>
      </c>
      <c r="M91" s="148" t="s">
        <v>48</v>
      </c>
      <c r="N91" s="60" t="s">
        <v>126</v>
      </c>
    </row>
    <row r="92" spans="1:14" s="70" customFormat="1" ht="42" x14ac:dyDescent="0.6">
      <c r="A92" s="60">
        <v>35</v>
      </c>
      <c r="B92" s="73" t="s">
        <v>127</v>
      </c>
      <c r="C92" s="100">
        <v>6900</v>
      </c>
      <c r="D92" s="62">
        <f t="shared" si="6"/>
        <v>6900</v>
      </c>
      <c r="E92" s="144" t="s">
        <v>25</v>
      </c>
      <c r="F92" s="60" t="str">
        <f t="shared" si="4"/>
        <v>ห้างหุ้นส่วนจำกัด เดอะ สกาย ซิสเต็มส์,6848 บาท</v>
      </c>
      <c r="G92" s="102" t="s">
        <v>99</v>
      </c>
      <c r="H92" s="145">
        <v>6848</v>
      </c>
      <c r="I92" s="65" t="str">
        <f t="shared" si="5"/>
        <v>ห้างหุ้นส่วนจำกัด เดอะ สกาย ซิสเต็มส์,6848 บาท</v>
      </c>
      <c r="J92" s="146" t="s">
        <v>99</v>
      </c>
      <c r="K92" s="147">
        <v>6848</v>
      </c>
      <c r="L92" s="73" t="s">
        <v>100</v>
      </c>
      <c r="M92" s="148" t="s">
        <v>48</v>
      </c>
      <c r="N92" s="60" t="s">
        <v>128</v>
      </c>
    </row>
    <row r="93" spans="1:14" s="70" customFormat="1" ht="42" x14ac:dyDescent="0.6">
      <c r="A93" s="60">
        <v>36</v>
      </c>
      <c r="B93" s="73" t="s">
        <v>129</v>
      </c>
      <c r="C93" s="100">
        <v>1500</v>
      </c>
      <c r="D93" s="62">
        <f t="shared" si="6"/>
        <v>1500</v>
      </c>
      <c r="E93" s="144" t="s">
        <v>25</v>
      </c>
      <c r="F93" s="60" t="str">
        <f t="shared" si="4"/>
        <v>ร้านเอนกสเตชั่นเนอรี่,1433.8 บาท</v>
      </c>
      <c r="G93" s="102" t="s">
        <v>103</v>
      </c>
      <c r="H93" s="145">
        <v>1433.8</v>
      </c>
      <c r="I93" s="65" t="str">
        <f t="shared" si="5"/>
        <v>ร้านเอนกสเตชั่นเนอรี่,1433.8 บาท</v>
      </c>
      <c r="J93" s="146" t="s">
        <v>103</v>
      </c>
      <c r="K93" s="147">
        <v>1433.8</v>
      </c>
      <c r="L93" s="73" t="s">
        <v>100</v>
      </c>
      <c r="M93" s="148" t="s">
        <v>48</v>
      </c>
      <c r="N93" s="60" t="s">
        <v>130</v>
      </c>
    </row>
    <row r="94" spans="1:14" ht="42" x14ac:dyDescent="0.6">
      <c r="A94" s="60">
        <v>37</v>
      </c>
      <c r="B94" s="71" t="s">
        <v>131</v>
      </c>
      <c r="C94" s="87">
        <v>13300</v>
      </c>
      <c r="D94" s="48">
        <f t="shared" si="6"/>
        <v>13300</v>
      </c>
      <c r="E94" s="149" t="s">
        <v>25</v>
      </c>
      <c r="F94" s="46" t="str">
        <f t="shared" si="4"/>
        <v>ร้าน เจ.เอ็น.พี. กรุ๊ป,8400 บาท</v>
      </c>
      <c r="G94" s="155" t="s">
        <v>120</v>
      </c>
      <c r="H94" s="151">
        <v>8400</v>
      </c>
      <c r="I94" s="51" t="str">
        <f t="shared" si="5"/>
        <v>ร้าน เจ.เอ็น.พี. กรุ๊ป,8400 บาท</v>
      </c>
      <c r="J94" s="58" t="s">
        <v>120</v>
      </c>
      <c r="K94" s="153">
        <v>8400</v>
      </c>
      <c r="L94" s="71" t="s">
        <v>100</v>
      </c>
      <c r="M94" s="148" t="s">
        <v>48</v>
      </c>
      <c r="N94" s="46" t="s">
        <v>132</v>
      </c>
    </row>
    <row r="95" spans="1:14" s="70" customFormat="1" x14ac:dyDescent="0.6">
      <c r="A95" s="60"/>
      <c r="B95" s="73"/>
      <c r="C95" s="100"/>
      <c r="D95" s="62"/>
      <c r="E95" s="144"/>
      <c r="F95" s="60" t="str">
        <f t="shared" si="4"/>
        <v>ร้าน เอ.โอ.ดี. ซัพพลาย ,4890 บาท</v>
      </c>
      <c r="G95" s="154" t="s">
        <v>106</v>
      </c>
      <c r="H95" s="145">
        <v>4890</v>
      </c>
      <c r="I95" s="65" t="str">
        <f t="shared" si="5"/>
        <v>ร้าน เอ.โอ.ดี. ซัพพลาย ,4890 บาท</v>
      </c>
      <c r="J95" s="66" t="s">
        <v>106</v>
      </c>
      <c r="K95" s="147">
        <v>4890</v>
      </c>
      <c r="L95" s="73"/>
      <c r="M95" s="73"/>
      <c r="N95" s="73"/>
    </row>
    <row r="96" spans="1:14" s="70" customFormat="1" ht="42" x14ac:dyDescent="0.6">
      <c r="A96" s="60">
        <v>38</v>
      </c>
      <c r="B96" s="73" t="s">
        <v>133</v>
      </c>
      <c r="C96" s="100">
        <v>4200</v>
      </c>
      <c r="D96" s="62">
        <f t="shared" si="6"/>
        <v>4200</v>
      </c>
      <c r="E96" s="144" t="s">
        <v>25</v>
      </c>
      <c r="F96" s="60" t="str">
        <f t="shared" si="4"/>
        <v>ร้านเอนกสเตชั่นเนอรี่,4183.7 บาท</v>
      </c>
      <c r="G96" s="102" t="s">
        <v>103</v>
      </c>
      <c r="H96" s="145">
        <v>4183.7</v>
      </c>
      <c r="I96" s="65" t="str">
        <f t="shared" si="5"/>
        <v>ร้านเอนกสเตชั่นเนอรี่,4183.7 บาท</v>
      </c>
      <c r="J96" s="146" t="s">
        <v>103</v>
      </c>
      <c r="K96" s="147">
        <v>4183.7</v>
      </c>
      <c r="L96" s="73" t="s">
        <v>100</v>
      </c>
      <c r="M96" s="148" t="s">
        <v>48</v>
      </c>
      <c r="N96" s="60" t="s">
        <v>134</v>
      </c>
    </row>
    <row r="97" spans="1:14" s="70" customFormat="1" ht="42" x14ac:dyDescent="0.6">
      <c r="A97" s="60">
        <v>39</v>
      </c>
      <c r="B97" s="73" t="s">
        <v>135</v>
      </c>
      <c r="C97" s="100">
        <v>1500</v>
      </c>
      <c r="D97" s="62">
        <f t="shared" si="6"/>
        <v>1500</v>
      </c>
      <c r="E97" s="144" t="s">
        <v>25</v>
      </c>
      <c r="F97" s="60" t="str">
        <f t="shared" si="4"/>
        <v>ร้านเอนกสเตชั่นเนอรี่,1487.3 บาท</v>
      </c>
      <c r="G97" s="102" t="s">
        <v>103</v>
      </c>
      <c r="H97" s="145">
        <v>1487.3</v>
      </c>
      <c r="I97" s="65" t="str">
        <f t="shared" si="5"/>
        <v>ร้านเอนกสเตชั่นเนอรี่,1487.3 บาท</v>
      </c>
      <c r="J97" s="146" t="s">
        <v>103</v>
      </c>
      <c r="K97" s="147">
        <v>1487.3</v>
      </c>
      <c r="L97" s="73" t="s">
        <v>100</v>
      </c>
      <c r="M97" s="148" t="s">
        <v>48</v>
      </c>
      <c r="N97" s="60" t="s">
        <v>136</v>
      </c>
    </row>
    <row r="98" spans="1:14" s="70" customFormat="1" ht="42" x14ac:dyDescent="0.6">
      <c r="A98" s="60">
        <v>40</v>
      </c>
      <c r="B98" s="73" t="s">
        <v>137</v>
      </c>
      <c r="C98" s="100">
        <v>2000</v>
      </c>
      <c r="D98" s="62">
        <f t="shared" si="6"/>
        <v>2000</v>
      </c>
      <c r="E98" s="144" t="s">
        <v>25</v>
      </c>
      <c r="F98" s="60" t="str">
        <f t="shared" si="4"/>
        <v>ร้านดอกไม้คุณเพ็ญ,2000 บาท</v>
      </c>
      <c r="G98" s="102" t="s">
        <v>138</v>
      </c>
      <c r="H98" s="145">
        <v>2000</v>
      </c>
      <c r="I98" s="65" t="str">
        <f t="shared" si="5"/>
        <v>ร้านดอกไม้คุณเพ็ญ,2000 บาท</v>
      </c>
      <c r="J98" s="146" t="s">
        <v>138</v>
      </c>
      <c r="K98" s="147">
        <v>2000</v>
      </c>
      <c r="L98" s="73" t="s">
        <v>100</v>
      </c>
      <c r="M98" s="148" t="s">
        <v>48</v>
      </c>
      <c r="N98" s="60" t="s">
        <v>139</v>
      </c>
    </row>
    <row r="99" spans="1:14" s="70" customFormat="1" x14ac:dyDescent="0.6">
      <c r="A99" s="60">
        <v>41</v>
      </c>
      <c r="B99" s="73" t="s">
        <v>140</v>
      </c>
      <c r="C99" s="100">
        <v>64450</v>
      </c>
      <c r="D99" s="62">
        <f t="shared" si="6"/>
        <v>64450</v>
      </c>
      <c r="E99" s="144" t="s">
        <v>25</v>
      </c>
      <c r="F99" s="60" t="str">
        <f t="shared" si="4"/>
        <v>ห้างหุ้นส่วนจำกัด เดอะ สกาย ซิสเต็มส์,64450 บาท</v>
      </c>
      <c r="G99" s="154" t="s">
        <v>99</v>
      </c>
      <c r="H99" s="145">
        <v>64450</v>
      </c>
      <c r="I99" s="65" t="str">
        <f t="shared" si="5"/>
        <v>ห้างหุ้นส่วนจำกัด เดอะ สกาย ซิสเต็มส์,64450 บาท</v>
      </c>
      <c r="J99" s="66" t="s">
        <v>99</v>
      </c>
      <c r="K99" s="147">
        <v>64450</v>
      </c>
      <c r="L99" s="73" t="s">
        <v>100</v>
      </c>
      <c r="M99" s="148" t="str">
        <f>+N99</f>
        <v>ใบสั่งซื้อ11/2568 ลว. 1 กค.68</v>
      </c>
      <c r="N99" s="60" t="s">
        <v>141</v>
      </c>
    </row>
    <row r="100" spans="1:14" s="70" customFormat="1" x14ac:dyDescent="0.6">
      <c r="A100" s="60">
        <v>42</v>
      </c>
      <c r="B100" s="73" t="s">
        <v>142</v>
      </c>
      <c r="C100" s="100">
        <v>150000</v>
      </c>
      <c r="D100" s="62">
        <f t="shared" si="6"/>
        <v>150000</v>
      </c>
      <c r="E100" s="144" t="s">
        <v>25</v>
      </c>
      <c r="F100" s="60" t="str">
        <f t="shared" si="4"/>
        <v>ห้างหุ้นส่วนจำกัด เดอะ สกาย ซิสเต็มส์,150000 บาท</v>
      </c>
      <c r="G100" s="102" t="s">
        <v>99</v>
      </c>
      <c r="H100" s="145">
        <v>150000</v>
      </c>
      <c r="I100" s="65" t="str">
        <f t="shared" si="5"/>
        <v>ห้างหุ้นส่วนจำกัด เดอะ สกาย ซิสเต็มส์,150000 บาท</v>
      </c>
      <c r="J100" s="146" t="s">
        <v>99</v>
      </c>
      <c r="K100" s="147">
        <v>150000</v>
      </c>
      <c r="L100" s="73" t="s">
        <v>100</v>
      </c>
      <c r="M100" s="148" t="str">
        <f>+N100</f>
        <v>ใบสั่งซื้อ12/2568 ลว. 1 กค.68</v>
      </c>
      <c r="N100" s="60" t="s">
        <v>143</v>
      </c>
    </row>
    <row r="101" spans="1:14" s="70" customFormat="1" ht="42" x14ac:dyDescent="0.6">
      <c r="A101" s="60">
        <v>43</v>
      </c>
      <c r="B101" s="73" t="s">
        <v>144</v>
      </c>
      <c r="C101" s="100">
        <v>89700</v>
      </c>
      <c r="D101" s="62">
        <f t="shared" si="6"/>
        <v>89700</v>
      </c>
      <c r="E101" s="144" t="s">
        <v>25</v>
      </c>
      <c r="F101" s="60" t="str">
        <f t="shared" si="4"/>
        <v>ห้างหุ้นส่วนจำกัด เดอะ สกาย ซิสเต็มส์,89644.6 บาท</v>
      </c>
      <c r="G101" s="102" t="s">
        <v>99</v>
      </c>
      <c r="H101" s="145">
        <v>89644.6</v>
      </c>
      <c r="I101" s="65" t="str">
        <f t="shared" si="5"/>
        <v>ห้างหุ้นส่วนจำกัด เดอะ สกาย ซิสเต็มส์,89644.6 บาท</v>
      </c>
      <c r="J101" s="146" t="s">
        <v>99</v>
      </c>
      <c r="K101" s="147">
        <v>89644.6</v>
      </c>
      <c r="L101" s="73" t="s">
        <v>100</v>
      </c>
      <c r="M101" s="148" t="s">
        <v>48</v>
      </c>
      <c r="N101" s="60" t="s">
        <v>145</v>
      </c>
    </row>
    <row r="102" spans="1:14" s="70" customFormat="1" ht="42" x14ac:dyDescent="0.6">
      <c r="A102" s="60">
        <v>44</v>
      </c>
      <c r="B102" s="73" t="s">
        <v>146</v>
      </c>
      <c r="C102" s="100">
        <v>700</v>
      </c>
      <c r="D102" s="62">
        <f t="shared" si="6"/>
        <v>700</v>
      </c>
      <c r="E102" s="144" t="s">
        <v>25</v>
      </c>
      <c r="F102" s="60" t="str">
        <f t="shared" si="4"/>
        <v>ร้านเอนกสเตชั่นเนอรี่,609.9 บาท</v>
      </c>
      <c r="G102" s="102" t="s">
        <v>103</v>
      </c>
      <c r="H102" s="145">
        <v>609.9</v>
      </c>
      <c r="I102" s="65" t="str">
        <f t="shared" si="5"/>
        <v>ร้านเอนกสเตชั่นเนอรี่,609.9 บาท</v>
      </c>
      <c r="J102" s="146" t="s">
        <v>103</v>
      </c>
      <c r="K102" s="147">
        <v>609.9</v>
      </c>
      <c r="L102" s="73" t="s">
        <v>100</v>
      </c>
      <c r="M102" s="148" t="s">
        <v>48</v>
      </c>
      <c r="N102" s="60" t="s">
        <v>147</v>
      </c>
    </row>
    <row r="103" spans="1:14" s="70" customFormat="1" ht="42" x14ac:dyDescent="0.6">
      <c r="A103" s="60">
        <v>45</v>
      </c>
      <c r="B103" s="73" t="s">
        <v>148</v>
      </c>
      <c r="C103" s="100">
        <v>500</v>
      </c>
      <c r="D103" s="62">
        <f t="shared" si="6"/>
        <v>500</v>
      </c>
      <c r="E103" s="144" t="s">
        <v>25</v>
      </c>
      <c r="F103" s="60" t="str">
        <f t="shared" si="4"/>
        <v>ร้าน เอ.โอ.ดี. ซัพพลาย ,450 บาท</v>
      </c>
      <c r="G103" s="154" t="s">
        <v>106</v>
      </c>
      <c r="H103" s="145">
        <v>450</v>
      </c>
      <c r="I103" s="65" t="str">
        <f t="shared" si="5"/>
        <v>ร้าน เอ.โอ.ดี. ซัพพลาย ,450 บาท</v>
      </c>
      <c r="J103" s="66" t="s">
        <v>106</v>
      </c>
      <c r="K103" s="147">
        <v>450</v>
      </c>
      <c r="L103" s="73" t="s">
        <v>100</v>
      </c>
      <c r="M103" s="148" t="s">
        <v>48</v>
      </c>
      <c r="N103" s="60" t="s">
        <v>149</v>
      </c>
    </row>
    <row r="104" spans="1:14" s="70" customFormat="1" ht="42" x14ac:dyDescent="0.6">
      <c r="A104" s="60">
        <v>46</v>
      </c>
      <c r="B104" s="73" t="s">
        <v>150</v>
      </c>
      <c r="C104" s="100">
        <v>34800</v>
      </c>
      <c r="D104" s="62">
        <f t="shared" si="6"/>
        <v>34800</v>
      </c>
      <c r="E104" s="144" t="s">
        <v>25</v>
      </c>
      <c r="F104" s="60" t="str">
        <f t="shared" si="4"/>
        <v>ร้านเอนกสเตชั่นเนอรี่,34775 บาท</v>
      </c>
      <c r="G104" s="102" t="s">
        <v>103</v>
      </c>
      <c r="H104" s="145">
        <v>34775</v>
      </c>
      <c r="I104" s="65" t="str">
        <f t="shared" si="5"/>
        <v>ร้านเอนกสเตชั่นเนอรี่,34775 บาท</v>
      </c>
      <c r="J104" s="146" t="s">
        <v>103</v>
      </c>
      <c r="K104" s="147">
        <v>34775</v>
      </c>
      <c r="L104" s="73" t="s">
        <v>151</v>
      </c>
      <c r="M104" s="148" t="s">
        <v>48</v>
      </c>
      <c r="N104" s="60" t="s">
        <v>152</v>
      </c>
    </row>
    <row r="105" spans="1:14" s="70" customFormat="1" ht="42" x14ac:dyDescent="0.6">
      <c r="A105" s="60">
        <v>47</v>
      </c>
      <c r="B105" s="73" t="s">
        <v>153</v>
      </c>
      <c r="C105" s="100">
        <v>13300</v>
      </c>
      <c r="D105" s="62">
        <f t="shared" si="6"/>
        <v>13300</v>
      </c>
      <c r="E105" s="144" t="s">
        <v>25</v>
      </c>
      <c r="F105" s="60" t="str">
        <f t="shared" si="4"/>
        <v>ร้านเอนกสเตชั่นเนอรี่,12706.25 บาท</v>
      </c>
      <c r="G105" s="154" t="s">
        <v>103</v>
      </c>
      <c r="H105" s="145">
        <v>12706.25</v>
      </c>
      <c r="I105" s="65" t="str">
        <f t="shared" si="5"/>
        <v>ร้านเอนกสเตชั่นเนอรี่,12706.25 บาท</v>
      </c>
      <c r="J105" s="66" t="s">
        <v>103</v>
      </c>
      <c r="K105" s="147">
        <v>12706.25</v>
      </c>
      <c r="L105" s="73" t="s">
        <v>100</v>
      </c>
      <c r="M105" s="148" t="s">
        <v>48</v>
      </c>
      <c r="N105" s="60" t="s">
        <v>154</v>
      </c>
    </row>
    <row r="106" spans="1:14" ht="81" customHeight="1" x14ac:dyDescent="0.6">
      <c r="A106" s="46">
        <v>48</v>
      </c>
      <c r="B106" s="71" t="s">
        <v>155</v>
      </c>
      <c r="C106" s="87">
        <v>18900</v>
      </c>
      <c r="D106" s="48">
        <f t="shared" si="6"/>
        <v>18900</v>
      </c>
      <c r="E106" s="156" t="s">
        <v>25</v>
      </c>
      <c r="F106" s="46" t="str">
        <f t="shared" si="4"/>
        <v>ร้าน เจ.เอ็น.พี. กรุ๊ป,14000 บาท</v>
      </c>
      <c r="G106" s="155" t="s">
        <v>120</v>
      </c>
      <c r="H106" s="151">
        <v>14000</v>
      </c>
      <c r="I106" s="51" t="str">
        <f t="shared" si="5"/>
        <v>ร้าน เจ.เอ็น.พี. กรุ๊ป,14000 บาท</v>
      </c>
      <c r="J106" s="58" t="s">
        <v>120</v>
      </c>
      <c r="K106" s="153">
        <v>14000</v>
      </c>
      <c r="L106" s="71" t="s">
        <v>100</v>
      </c>
      <c r="M106" s="76" t="s">
        <v>48</v>
      </c>
      <c r="N106" s="46" t="s">
        <v>156</v>
      </c>
    </row>
    <row r="107" spans="1:14" s="70" customFormat="1" x14ac:dyDescent="0.6">
      <c r="A107" s="60"/>
      <c r="B107" s="73"/>
      <c r="C107" s="100"/>
      <c r="D107" s="62"/>
      <c r="E107" s="157"/>
      <c r="F107" s="60" t="str">
        <f t="shared" si="4"/>
        <v>ร้านเอนกสเตชั่นเนอรี่,4494 บาท</v>
      </c>
      <c r="G107" s="154" t="s">
        <v>103</v>
      </c>
      <c r="H107" s="145">
        <v>4494</v>
      </c>
      <c r="I107" s="65" t="str">
        <f t="shared" si="5"/>
        <v>ร้านเอนกสเตชั่นเนอรี่,4494 บาท</v>
      </c>
      <c r="J107" s="66" t="s">
        <v>103</v>
      </c>
      <c r="K107" s="147">
        <v>4494</v>
      </c>
      <c r="L107" s="73"/>
      <c r="M107" s="78"/>
      <c r="N107" s="73"/>
    </row>
    <row r="108" spans="1:14" s="70" customFormat="1" ht="42" x14ac:dyDescent="0.6">
      <c r="A108" s="60">
        <v>49</v>
      </c>
      <c r="B108" s="73" t="s">
        <v>157</v>
      </c>
      <c r="C108" s="100">
        <v>4900</v>
      </c>
      <c r="D108" s="62">
        <f t="shared" si="6"/>
        <v>4900</v>
      </c>
      <c r="E108" s="144" t="s">
        <v>25</v>
      </c>
      <c r="F108" s="60" t="str">
        <f t="shared" si="4"/>
        <v>ร้าน เอ.โอ.ดี. ซัพพลาย ,4900 บาท</v>
      </c>
      <c r="G108" s="154" t="s">
        <v>106</v>
      </c>
      <c r="H108" s="145">
        <v>4900</v>
      </c>
      <c r="I108" s="65" t="str">
        <f t="shared" si="5"/>
        <v>ร้าน เอ.โอ.ดี. ซัพพลาย ,4900 บาท</v>
      </c>
      <c r="J108" s="66" t="s">
        <v>106</v>
      </c>
      <c r="K108" s="147">
        <v>4900</v>
      </c>
      <c r="L108" s="73" t="s">
        <v>100</v>
      </c>
      <c r="M108" s="148" t="s">
        <v>48</v>
      </c>
      <c r="N108" s="60" t="s">
        <v>158</v>
      </c>
    </row>
    <row r="109" spans="1:14" s="70" customFormat="1" ht="42" x14ac:dyDescent="0.6">
      <c r="A109" s="60">
        <v>50</v>
      </c>
      <c r="B109" s="73" t="s">
        <v>159</v>
      </c>
      <c r="C109" s="100">
        <v>26200</v>
      </c>
      <c r="D109" s="62">
        <f t="shared" si="6"/>
        <v>26200</v>
      </c>
      <c r="E109" s="144" t="s">
        <v>25</v>
      </c>
      <c r="F109" s="60" t="str">
        <f t="shared" si="4"/>
        <v>ร้านเอนกสเตชั่นเนอรี่,26139.03 บาท</v>
      </c>
      <c r="G109" s="154" t="s">
        <v>103</v>
      </c>
      <c r="H109" s="145">
        <v>26139.03</v>
      </c>
      <c r="I109" s="65" t="str">
        <f t="shared" si="5"/>
        <v>ร้านเอนกสเตชั่นเนอรี่,26139.03 บาท</v>
      </c>
      <c r="J109" s="66" t="s">
        <v>103</v>
      </c>
      <c r="K109" s="147">
        <v>26139.03</v>
      </c>
      <c r="L109" s="73" t="s">
        <v>100</v>
      </c>
      <c r="M109" s="148" t="s">
        <v>48</v>
      </c>
      <c r="N109" s="60" t="s">
        <v>160</v>
      </c>
    </row>
    <row r="110" spans="1:14" s="70" customFormat="1" ht="42" x14ac:dyDescent="0.6">
      <c r="A110" s="60">
        <v>51</v>
      </c>
      <c r="B110" s="73" t="s">
        <v>161</v>
      </c>
      <c r="C110" s="100">
        <v>7000</v>
      </c>
      <c r="D110" s="62">
        <f t="shared" si="6"/>
        <v>7000</v>
      </c>
      <c r="E110" s="144" t="s">
        <v>25</v>
      </c>
      <c r="F110" s="60" t="str">
        <f t="shared" si="4"/>
        <v>ห้างหุ้นส่วนจำกัด เดอะ สกาย ซิสเต็มส์,7000 บาท</v>
      </c>
      <c r="G110" s="102" t="s">
        <v>99</v>
      </c>
      <c r="H110" s="145">
        <v>7000</v>
      </c>
      <c r="I110" s="65" t="str">
        <f t="shared" si="5"/>
        <v>ห้างหุ้นส่วนจำกัด เดอะ สกาย ซิสเต็มส์,7000 บาท</v>
      </c>
      <c r="J110" s="146" t="s">
        <v>99</v>
      </c>
      <c r="K110" s="147">
        <v>7000</v>
      </c>
      <c r="L110" s="73" t="s">
        <v>100</v>
      </c>
      <c r="M110" s="148" t="s">
        <v>48</v>
      </c>
      <c r="N110" s="60" t="s">
        <v>162</v>
      </c>
    </row>
    <row r="111" spans="1:14" s="70" customFormat="1" ht="42" x14ac:dyDescent="0.6">
      <c r="A111" s="60">
        <v>52</v>
      </c>
      <c r="B111" s="73" t="s">
        <v>163</v>
      </c>
      <c r="C111" s="100">
        <v>75000</v>
      </c>
      <c r="D111" s="62">
        <f t="shared" si="6"/>
        <v>75000</v>
      </c>
      <c r="E111" s="144" t="s">
        <v>25</v>
      </c>
      <c r="F111" s="60" t="str">
        <f t="shared" si="4"/>
        <v>ร้านเอนกสเตชั่นเนอรี่,72738.6 บาท</v>
      </c>
      <c r="G111" s="154" t="s">
        <v>103</v>
      </c>
      <c r="H111" s="145">
        <v>72738.600000000006</v>
      </c>
      <c r="I111" s="65" t="str">
        <f t="shared" si="5"/>
        <v>ร้านเอนกสเตชั่นเนอรี่,72738.6 บาท</v>
      </c>
      <c r="J111" s="66" t="s">
        <v>103</v>
      </c>
      <c r="K111" s="147">
        <v>72738.600000000006</v>
      </c>
      <c r="L111" s="73" t="s">
        <v>100</v>
      </c>
      <c r="M111" s="148" t="s">
        <v>48</v>
      </c>
      <c r="N111" s="60" t="s">
        <v>164</v>
      </c>
    </row>
    <row r="112" spans="1:14" s="70" customFormat="1" ht="42" x14ac:dyDescent="0.6">
      <c r="A112" s="60">
        <v>53</v>
      </c>
      <c r="B112" s="73" t="s">
        <v>165</v>
      </c>
      <c r="C112" s="100">
        <v>2450</v>
      </c>
      <c r="D112" s="62">
        <f t="shared" si="6"/>
        <v>2450</v>
      </c>
      <c r="E112" s="144" t="s">
        <v>25</v>
      </c>
      <c r="F112" s="60" t="str">
        <f t="shared" si="4"/>
        <v>บริษัท จัสมีน จีนิค จำกัด,2450 บาท</v>
      </c>
      <c r="G112" s="102" t="s">
        <v>125</v>
      </c>
      <c r="H112" s="145">
        <v>2450</v>
      </c>
      <c r="I112" s="65" t="str">
        <f t="shared" si="5"/>
        <v>บริษัท จัสมีน จีนิค จำกัด,2450 บาท</v>
      </c>
      <c r="J112" s="146" t="s">
        <v>125</v>
      </c>
      <c r="K112" s="147">
        <v>2450</v>
      </c>
      <c r="L112" s="73" t="s">
        <v>100</v>
      </c>
      <c r="M112" s="148" t="s">
        <v>48</v>
      </c>
      <c r="N112" s="60" t="s">
        <v>166</v>
      </c>
    </row>
    <row r="113" spans="1:14" x14ac:dyDescent="0.6">
      <c r="A113" s="60">
        <v>54</v>
      </c>
      <c r="B113" s="71" t="s">
        <v>167</v>
      </c>
      <c r="C113" s="87">
        <v>144500</v>
      </c>
      <c r="D113" s="48">
        <f t="shared" si="6"/>
        <v>144500</v>
      </c>
      <c r="E113" s="149" t="s">
        <v>25</v>
      </c>
      <c r="F113" s="46" t="str">
        <f t="shared" si="4"/>
        <v>บริษัท ธีร์ บิสิเนส จำกัด,144550 บาท</v>
      </c>
      <c r="G113" s="155" t="s">
        <v>168</v>
      </c>
      <c r="H113" s="151">
        <v>144550</v>
      </c>
      <c r="I113" s="51" t="str">
        <f t="shared" si="5"/>
        <v>บริษัท ธีร์ บิสิเนส จำกัด,144550 บาท</v>
      </c>
      <c r="J113" s="58" t="s">
        <v>168</v>
      </c>
      <c r="K113" s="153">
        <v>144550</v>
      </c>
      <c r="L113" s="71" t="s">
        <v>100</v>
      </c>
      <c r="M113" s="71" t="str">
        <f>+N113</f>
        <v>ใบสั่งซื้อ13/2568 ลว. 24 มิย.68</v>
      </c>
      <c r="N113" s="46" t="s">
        <v>169</v>
      </c>
    </row>
    <row r="114" spans="1:14" s="70" customFormat="1" x14ac:dyDescent="0.6">
      <c r="A114" s="60"/>
      <c r="B114" s="73" t="s">
        <v>170</v>
      </c>
      <c r="C114" s="100"/>
      <c r="D114" s="62"/>
      <c r="E114" s="144"/>
      <c r="F114" s="60" t="str">
        <f t="shared" si="4"/>
        <v>, บาท</v>
      </c>
      <c r="G114" s="102"/>
      <c r="H114" s="145"/>
      <c r="I114" s="65" t="str">
        <f t="shared" si="5"/>
        <v>, บาท</v>
      </c>
      <c r="J114" s="146"/>
      <c r="K114" s="147"/>
      <c r="L114" s="73"/>
      <c r="M114" s="73"/>
      <c r="N114" s="73"/>
    </row>
    <row r="115" spans="1:14" s="70" customFormat="1" ht="42" x14ac:dyDescent="0.6">
      <c r="A115" s="60">
        <v>55</v>
      </c>
      <c r="B115" s="73" t="s">
        <v>157</v>
      </c>
      <c r="C115" s="100">
        <v>3500</v>
      </c>
      <c r="D115" s="62">
        <f t="shared" si="6"/>
        <v>3500</v>
      </c>
      <c r="E115" s="144" t="s">
        <v>25</v>
      </c>
      <c r="F115" s="60" t="str">
        <f t="shared" si="4"/>
        <v>ร้าน เอ.โอ.ดี. ซัพพลาย ,3500 บาท</v>
      </c>
      <c r="G115" s="154" t="s">
        <v>106</v>
      </c>
      <c r="H115" s="145">
        <v>3500</v>
      </c>
      <c r="I115" s="65" t="str">
        <f t="shared" si="5"/>
        <v>ร้าน เอ.โอ.ดี. ซัพพลาย ,3500 บาท</v>
      </c>
      <c r="J115" s="66" t="s">
        <v>106</v>
      </c>
      <c r="K115" s="147">
        <v>3500</v>
      </c>
      <c r="L115" s="73" t="s">
        <v>100</v>
      </c>
      <c r="M115" s="148" t="s">
        <v>48</v>
      </c>
      <c r="N115" s="60" t="s">
        <v>171</v>
      </c>
    </row>
    <row r="116" spans="1:14" s="70" customFormat="1" ht="42" x14ac:dyDescent="0.6">
      <c r="A116" s="60">
        <v>56</v>
      </c>
      <c r="B116" s="73" t="s">
        <v>172</v>
      </c>
      <c r="C116" s="100">
        <v>4980</v>
      </c>
      <c r="D116" s="62">
        <f t="shared" si="6"/>
        <v>4980</v>
      </c>
      <c r="E116" s="144" t="s">
        <v>25</v>
      </c>
      <c r="F116" s="60" t="str">
        <f t="shared" si="4"/>
        <v>ส่งใช้เงินยืม (นางสาววรางคณา ปฏิสนธิ),4980 บาท</v>
      </c>
      <c r="G116" s="154" t="s">
        <v>173</v>
      </c>
      <c r="H116" s="145">
        <v>4980</v>
      </c>
      <c r="I116" s="65" t="str">
        <f t="shared" si="5"/>
        <v>ส่งใช้เงินยืม (นางสาววรางคณา ปฏิสนธิ),4980 บาท</v>
      </c>
      <c r="J116" s="66" t="s">
        <v>173</v>
      </c>
      <c r="K116" s="147">
        <v>4980</v>
      </c>
      <c r="L116" s="73" t="s">
        <v>111</v>
      </c>
      <c r="M116" s="148" t="s">
        <v>48</v>
      </c>
      <c r="N116" s="60" t="s">
        <v>174</v>
      </c>
    </row>
    <row r="117" spans="1:14" s="70" customFormat="1" ht="42" x14ac:dyDescent="0.6">
      <c r="A117" s="60">
        <v>57</v>
      </c>
      <c r="B117" s="73" t="s">
        <v>165</v>
      </c>
      <c r="C117" s="100">
        <v>5700</v>
      </c>
      <c r="D117" s="62">
        <f t="shared" si="6"/>
        <v>5700</v>
      </c>
      <c r="E117" s="144" t="s">
        <v>25</v>
      </c>
      <c r="F117" s="60" t="str">
        <f t="shared" si="4"/>
        <v>บริษัท จัสมิน จีนิค จำกัด,5700 บาท</v>
      </c>
      <c r="G117" s="102" t="s">
        <v>175</v>
      </c>
      <c r="H117" s="145">
        <v>5700</v>
      </c>
      <c r="I117" s="65" t="str">
        <f t="shared" si="5"/>
        <v>บริษัท จัสมิน จีนิค จำกัด,5700 บาท</v>
      </c>
      <c r="J117" s="146" t="s">
        <v>175</v>
      </c>
      <c r="K117" s="147">
        <v>5700</v>
      </c>
      <c r="L117" s="73" t="s">
        <v>100</v>
      </c>
      <c r="M117" s="148" t="s">
        <v>48</v>
      </c>
      <c r="N117" s="60" t="s">
        <v>176</v>
      </c>
    </row>
    <row r="118" spans="1:14" s="70" customFormat="1" ht="42" x14ac:dyDescent="0.6">
      <c r="A118" s="60">
        <v>58</v>
      </c>
      <c r="B118" s="73" t="s">
        <v>177</v>
      </c>
      <c r="C118" s="100">
        <v>4900</v>
      </c>
      <c r="D118" s="62">
        <f t="shared" si="6"/>
        <v>4900</v>
      </c>
      <c r="E118" s="144" t="s">
        <v>25</v>
      </c>
      <c r="F118" s="60" t="str">
        <f t="shared" si="4"/>
        <v>ร้านอาทรพาณิชย์,4868.5 บาท</v>
      </c>
      <c r="G118" s="102" t="s">
        <v>110</v>
      </c>
      <c r="H118" s="145">
        <v>4868.5</v>
      </c>
      <c r="I118" s="65" t="str">
        <f t="shared" si="5"/>
        <v>ร้านอาทรพาณิชย์,4868.5 บาท</v>
      </c>
      <c r="J118" s="146" t="s">
        <v>110</v>
      </c>
      <c r="K118" s="147">
        <v>4868.5</v>
      </c>
      <c r="L118" s="73" t="s">
        <v>100</v>
      </c>
      <c r="M118" s="148" t="s">
        <v>48</v>
      </c>
      <c r="N118" s="60" t="s">
        <v>178</v>
      </c>
    </row>
    <row r="119" spans="1:14" x14ac:dyDescent="0.6">
      <c r="A119" s="46">
        <v>59</v>
      </c>
      <c r="B119" s="71" t="s">
        <v>179</v>
      </c>
      <c r="C119" s="87">
        <v>300000</v>
      </c>
      <c r="D119" s="48">
        <f t="shared" si="6"/>
        <v>300000</v>
      </c>
      <c r="E119" s="149" t="s">
        <v>25</v>
      </c>
      <c r="F119" s="46" t="str">
        <f t="shared" si="4"/>
        <v>บริษัท ซาวด์ดีดี กรุ๊ป จำกัด,300000 บาท</v>
      </c>
      <c r="G119" s="150" t="s">
        <v>180</v>
      </c>
      <c r="H119" s="151">
        <v>300000</v>
      </c>
      <c r="I119" s="51" t="str">
        <f t="shared" si="5"/>
        <v>บริษัท ซาวด์ดีดี กรุ๊ป จำกัด,300000 บาท</v>
      </c>
      <c r="J119" s="152" t="s">
        <v>180</v>
      </c>
      <c r="K119" s="153">
        <v>300000</v>
      </c>
      <c r="L119" s="71" t="s">
        <v>100</v>
      </c>
      <c r="M119" s="71" t="str">
        <f>+N119</f>
        <v>ใบสั่งจ้าง 106/2568 ลว. 27 มิย.68</v>
      </c>
      <c r="N119" s="46" t="s">
        <v>181</v>
      </c>
    </row>
    <row r="120" spans="1:14" s="70" customFormat="1" x14ac:dyDescent="0.6">
      <c r="A120" s="60"/>
      <c r="B120" s="73" t="s">
        <v>182</v>
      </c>
      <c r="C120" s="100"/>
      <c r="D120" s="62">
        <f t="shared" si="6"/>
        <v>0</v>
      </c>
      <c r="E120" s="144"/>
      <c r="F120" s="60"/>
      <c r="G120" s="154"/>
      <c r="H120" s="145"/>
      <c r="I120" s="65"/>
      <c r="J120" s="66"/>
      <c r="K120" s="147"/>
      <c r="L120" s="73"/>
      <c r="M120" s="73"/>
      <c r="N120" s="73"/>
    </row>
    <row r="121" spans="1:14" s="70" customFormat="1" ht="42" x14ac:dyDescent="0.6">
      <c r="A121" s="60">
        <v>60</v>
      </c>
      <c r="B121" s="73" t="s">
        <v>183</v>
      </c>
      <c r="C121" s="100">
        <v>2000</v>
      </c>
      <c r="D121" s="62">
        <f t="shared" si="6"/>
        <v>2000</v>
      </c>
      <c r="E121" s="144" t="s">
        <v>25</v>
      </c>
      <c r="F121" s="60" t="str">
        <f t="shared" si="4"/>
        <v>ร้านเอนกสเตชั่นเนอรี่,1990.2 บาท</v>
      </c>
      <c r="G121" s="154" t="s">
        <v>103</v>
      </c>
      <c r="H121" s="145">
        <v>1990.2</v>
      </c>
      <c r="I121" s="65" t="str">
        <f t="shared" si="5"/>
        <v>ร้านเอนกสเตชั่นเนอรี่,1990.2 บาท</v>
      </c>
      <c r="J121" s="146" t="s">
        <v>103</v>
      </c>
      <c r="K121" s="147">
        <v>1990.2</v>
      </c>
      <c r="L121" s="73" t="s">
        <v>100</v>
      </c>
      <c r="M121" s="148" t="s">
        <v>48</v>
      </c>
      <c r="N121" s="60" t="s">
        <v>184</v>
      </c>
    </row>
    <row r="122" spans="1:14" s="70" customFormat="1" ht="42" x14ac:dyDescent="0.6">
      <c r="A122" s="60">
        <v>61</v>
      </c>
      <c r="B122" s="73" t="s">
        <v>185</v>
      </c>
      <c r="C122" s="100">
        <v>3000</v>
      </c>
      <c r="D122" s="62">
        <f t="shared" si="6"/>
        <v>3000</v>
      </c>
      <c r="E122" s="144" t="s">
        <v>25</v>
      </c>
      <c r="F122" s="60" t="str">
        <f t="shared" si="4"/>
        <v>ร้านเอนกสเตชั่นเนอรี่,2931.8 บาท</v>
      </c>
      <c r="G122" s="102" t="s">
        <v>103</v>
      </c>
      <c r="H122" s="145">
        <v>2931.8</v>
      </c>
      <c r="I122" s="65" t="str">
        <f t="shared" si="5"/>
        <v>ร้านเอนกสเตชั่นเนอรี่,2931.8 บาท</v>
      </c>
      <c r="J122" s="146" t="s">
        <v>103</v>
      </c>
      <c r="K122" s="147">
        <v>2931.8</v>
      </c>
      <c r="L122" s="73" t="s">
        <v>100</v>
      </c>
      <c r="M122" s="148" t="s">
        <v>48</v>
      </c>
      <c r="N122" s="60" t="s">
        <v>186</v>
      </c>
    </row>
    <row r="123" spans="1:14" s="70" customFormat="1" ht="42" x14ac:dyDescent="0.6">
      <c r="A123" s="60">
        <v>62</v>
      </c>
      <c r="B123" s="73" t="s">
        <v>187</v>
      </c>
      <c r="C123" s="100">
        <v>1700</v>
      </c>
      <c r="D123" s="62">
        <f t="shared" si="6"/>
        <v>1700</v>
      </c>
      <c r="E123" s="144" t="s">
        <v>25</v>
      </c>
      <c r="F123" s="60" t="str">
        <f t="shared" si="4"/>
        <v>ร้านเอนกสเตชั่นเนอรี่,1615.7 บาท</v>
      </c>
      <c r="G123" s="102" t="s">
        <v>103</v>
      </c>
      <c r="H123" s="145">
        <v>1615.7</v>
      </c>
      <c r="I123" s="65" t="str">
        <f t="shared" si="5"/>
        <v>ร้านเอนกสเตชั่นเนอรี่,1615.7 บาท</v>
      </c>
      <c r="J123" s="146" t="s">
        <v>103</v>
      </c>
      <c r="K123" s="147">
        <v>1615.7</v>
      </c>
      <c r="L123" s="73" t="s">
        <v>100</v>
      </c>
      <c r="M123" s="148" t="s">
        <v>48</v>
      </c>
      <c r="N123" s="60" t="s">
        <v>188</v>
      </c>
    </row>
    <row r="124" spans="1:14" s="70" customFormat="1" ht="42" x14ac:dyDescent="0.6">
      <c r="A124" s="60">
        <v>63</v>
      </c>
      <c r="B124" s="73" t="s">
        <v>189</v>
      </c>
      <c r="C124" s="100">
        <v>3100</v>
      </c>
      <c r="D124" s="62">
        <f t="shared" si="6"/>
        <v>3100</v>
      </c>
      <c r="E124" s="144" t="s">
        <v>25</v>
      </c>
      <c r="F124" s="60" t="str">
        <f t="shared" si="4"/>
        <v>ห้างหุ้นส่วนจำกัด เดอะ สกาย ซิสเต็มส์,2996 บาท</v>
      </c>
      <c r="G124" s="102" t="s">
        <v>99</v>
      </c>
      <c r="H124" s="145">
        <v>2996</v>
      </c>
      <c r="I124" s="65" t="str">
        <f t="shared" si="5"/>
        <v>ห้างหุ้นส่วนจำกัด เดอะ สกาย ซิสเต็มส์,2996 บาท</v>
      </c>
      <c r="J124" s="146" t="s">
        <v>99</v>
      </c>
      <c r="K124" s="147">
        <v>2996</v>
      </c>
      <c r="L124" s="73" t="s">
        <v>100</v>
      </c>
      <c r="M124" s="148" t="s">
        <v>48</v>
      </c>
      <c r="N124" s="60" t="s">
        <v>190</v>
      </c>
    </row>
    <row r="125" spans="1:14" s="70" customFormat="1" ht="42" x14ac:dyDescent="0.6">
      <c r="A125" s="60">
        <v>64</v>
      </c>
      <c r="B125" s="73" t="s">
        <v>191</v>
      </c>
      <c r="C125" s="100">
        <v>5000</v>
      </c>
      <c r="D125" s="62">
        <f t="shared" si="6"/>
        <v>5000</v>
      </c>
      <c r="E125" s="144" t="s">
        <v>25</v>
      </c>
      <c r="F125" s="60" t="str">
        <f t="shared" si="4"/>
        <v>ร้านเอนกสเตชั่นเนอรี่,1080.7 บาท</v>
      </c>
      <c r="G125" s="102" t="s">
        <v>103</v>
      </c>
      <c r="H125" s="145">
        <v>1080.7</v>
      </c>
      <c r="I125" s="65" t="str">
        <f t="shared" si="5"/>
        <v>ร้านเอนกสเตชั่นเนอรี่,1080.7 บาท</v>
      </c>
      <c r="J125" s="146" t="s">
        <v>103</v>
      </c>
      <c r="K125" s="147">
        <v>1080.7</v>
      </c>
      <c r="L125" s="73" t="s">
        <v>100</v>
      </c>
      <c r="M125" s="148" t="s">
        <v>48</v>
      </c>
      <c r="N125" s="60" t="s">
        <v>192</v>
      </c>
    </row>
    <row r="126" spans="1:14" s="70" customFormat="1" ht="42" x14ac:dyDescent="0.6">
      <c r="A126" s="60">
        <v>65</v>
      </c>
      <c r="B126" s="73" t="s">
        <v>193</v>
      </c>
      <c r="C126" s="100">
        <v>6500</v>
      </c>
      <c r="D126" s="62">
        <f t="shared" si="6"/>
        <v>6500</v>
      </c>
      <c r="E126" s="144" t="s">
        <v>25</v>
      </c>
      <c r="F126" s="60" t="str">
        <f t="shared" si="4"/>
        <v>ร้านเบญจรงค์จตุจักร,5060 บาท</v>
      </c>
      <c r="G126" s="102" t="s">
        <v>194</v>
      </c>
      <c r="H126" s="145">
        <v>5060</v>
      </c>
      <c r="I126" s="65" t="str">
        <f t="shared" si="5"/>
        <v>ร้านเบญจรงค์จตุจักร,5060 บาท</v>
      </c>
      <c r="J126" s="146" t="s">
        <v>194</v>
      </c>
      <c r="K126" s="147">
        <v>5060</v>
      </c>
      <c r="L126" s="73" t="s">
        <v>100</v>
      </c>
      <c r="M126" s="148" t="s">
        <v>48</v>
      </c>
      <c r="N126" s="60" t="s">
        <v>195</v>
      </c>
    </row>
    <row r="127" spans="1:14" s="70" customFormat="1" ht="42" x14ac:dyDescent="0.6">
      <c r="A127" s="60">
        <v>66</v>
      </c>
      <c r="B127" s="73" t="s">
        <v>196</v>
      </c>
      <c r="C127" s="100">
        <v>10000</v>
      </c>
      <c r="D127" s="62">
        <f t="shared" si="6"/>
        <v>10000</v>
      </c>
      <c r="E127" s="144" t="s">
        <v>25</v>
      </c>
      <c r="F127" s="60" t="str">
        <f t="shared" si="4"/>
        <v>ร้านเอนกสเตชั่นเนอรี่,9993.8 บาท</v>
      </c>
      <c r="G127" s="102" t="s">
        <v>103</v>
      </c>
      <c r="H127" s="145">
        <v>9993.7999999999993</v>
      </c>
      <c r="I127" s="65" t="str">
        <f t="shared" si="5"/>
        <v>ร้านเอนกสเตชั่นเนอรี่,9993.8 บาท</v>
      </c>
      <c r="J127" s="146" t="s">
        <v>103</v>
      </c>
      <c r="K127" s="147">
        <v>9993.7999999999993</v>
      </c>
      <c r="L127" s="73" t="s">
        <v>100</v>
      </c>
      <c r="M127" s="148" t="s">
        <v>48</v>
      </c>
      <c r="N127" s="60" t="s">
        <v>197</v>
      </c>
    </row>
    <row r="128" spans="1:14" s="70" customFormat="1" ht="42" x14ac:dyDescent="0.6">
      <c r="A128" s="158">
        <v>67</v>
      </c>
      <c r="B128" s="159" t="s">
        <v>157</v>
      </c>
      <c r="C128" s="160">
        <v>3500</v>
      </c>
      <c r="D128" s="161">
        <f t="shared" si="6"/>
        <v>3500</v>
      </c>
      <c r="E128" s="162" t="s">
        <v>25</v>
      </c>
      <c r="F128" s="158" t="str">
        <f t="shared" si="4"/>
        <v>ร้าน เอ.โอ.ดี ซัพพลาย,3500 บาท</v>
      </c>
      <c r="G128" s="163" t="s">
        <v>77</v>
      </c>
      <c r="H128" s="164">
        <v>3500</v>
      </c>
      <c r="I128" s="165" t="str">
        <f t="shared" si="5"/>
        <v>ร้าน เอ.โอ.ดี ซัพพลาย,3500 บาท</v>
      </c>
      <c r="J128" s="166" t="s">
        <v>77</v>
      </c>
      <c r="K128" s="167">
        <v>3500</v>
      </c>
      <c r="L128" s="159" t="s">
        <v>100</v>
      </c>
      <c r="M128" s="168" t="s">
        <v>48</v>
      </c>
      <c r="N128" s="60"/>
    </row>
    <row r="129" spans="1:14" s="70" customFormat="1" ht="42" x14ac:dyDescent="0.6">
      <c r="A129" s="158">
        <v>68</v>
      </c>
      <c r="B129" s="169" t="s">
        <v>198</v>
      </c>
      <c r="C129" s="161">
        <v>40000</v>
      </c>
      <c r="D129" s="161">
        <f>+C129</f>
        <v>40000</v>
      </c>
      <c r="E129" s="170" t="s">
        <v>25</v>
      </c>
      <c r="F129" s="158" t="str">
        <f t="shared" si="4"/>
        <v>บริษัท วันแบงคอก 9666 จำกัด,40000 บาท</v>
      </c>
      <c r="G129" s="171" t="s">
        <v>32</v>
      </c>
      <c r="H129" s="165">
        <v>40000</v>
      </c>
      <c r="I129" s="165" t="str">
        <f t="shared" si="5"/>
        <v>บริษัท วันแบงคอก 9666 จำกัด,40000 บาท</v>
      </c>
      <c r="J129" s="172" t="s">
        <v>32</v>
      </c>
      <c r="K129" s="173">
        <v>40000</v>
      </c>
      <c r="L129" s="159" t="s">
        <v>27</v>
      </c>
      <c r="M129" s="174" t="s">
        <v>199</v>
      </c>
      <c r="N129" s="60"/>
    </row>
    <row r="130" spans="1:14" s="70" customFormat="1" ht="42" x14ac:dyDescent="0.6">
      <c r="A130" s="158">
        <v>69</v>
      </c>
      <c r="B130" s="159" t="s">
        <v>200</v>
      </c>
      <c r="C130" s="161">
        <v>40029.71</v>
      </c>
      <c r="D130" s="161">
        <f>+C130</f>
        <v>40029.71</v>
      </c>
      <c r="E130" s="170" t="s">
        <v>25</v>
      </c>
      <c r="F130" s="158" t="str">
        <f t="shared" si="4"/>
        <v>บริษัท วรจักร์ยนต์ จำกัด,40029.71 บาท</v>
      </c>
      <c r="G130" s="171" t="s">
        <v>42</v>
      </c>
      <c r="H130" s="165">
        <v>40029.71</v>
      </c>
      <c r="I130" s="165" t="str">
        <f t="shared" si="5"/>
        <v>บริษัท วรจักร์ยนต์ จำกัด,40029.71 บาท</v>
      </c>
      <c r="J130" s="172" t="s">
        <v>42</v>
      </c>
      <c r="K130" s="173">
        <v>40029.71</v>
      </c>
      <c r="L130" s="159" t="s">
        <v>27</v>
      </c>
      <c r="M130" s="174" t="s">
        <v>201</v>
      </c>
      <c r="N130" s="60"/>
    </row>
    <row r="131" spans="1:14" s="70" customFormat="1" ht="42" x14ac:dyDescent="0.6">
      <c r="A131" s="158">
        <v>70</v>
      </c>
      <c r="B131" s="159" t="s">
        <v>202</v>
      </c>
      <c r="C131" s="161">
        <v>100000</v>
      </c>
      <c r="D131" s="161">
        <f>+C131</f>
        <v>100000</v>
      </c>
      <c r="E131" s="170" t="s">
        <v>25</v>
      </c>
      <c r="F131" s="158" t="str">
        <f t="shared" si="4"/>
        <v>นางวารินทร์ลดา สร้อยอาภรณ์,100000 บาท</v>
      </c>
      <c r="G131" s="171" t="s">
        <v>203</v>
      </c>
      <c r="H131" s="165">
        <v>100000</v>
      </c>
      <c r="I131" s="165" t="str">
        <f t="shared" si="5"/>
        <v>นางวารินทร์ลดา สร้อยอาภรณ์,100000 บาท</v>
      </c>
      <c r="J131" s="172" t="s">
        <v>203</v>
      </c>
      <c r="K131" s="173">
        <v>100000</v>
      </c>
      <c r="L131" s="159" t="s">
        <v>27</v>
      </c>
      <c r="M131" s="174" t="s">
        <v>204</v>
      </c>
      <c r="N131" s="60"/>
    </row>
    <row r="132" spans="1:14" s="70" customFormat="1" ht="42" x14ac:dyDescent="0.6">
      <c r="A132" s="46">
        <v>71</v>
      </c>
      <c r="B132" s="54" t="s">
        <v>73</v>
      </c>
      <c r="C132" s="48">
        <v>14445</v>
      </c>
      <c r="D132" s="48">
        <f>+C132</f>
        <v>14445</v>
      </c>
      <c r="E132" s="49" t="s">
        <v>25</v>
      </c>
      <c r="F132" s="46" t="str">
        <f t="shared" si="4"/>
        <v>บริษัท ธนสรณ์วิศวกรรม จำกัด,14445 บาท</v>
      </c>
      <c r="G132" s="50" t="s">
        <v>74</v>
      </c>
      <c r="H132" s="106">
        <v>14445</v>
      </c>
      <c r="I132" s="51" t="str">
        <f t="shared" si="5"/>
        <v>บริษัท ธนสรณ์วิศวกรรม จำกัด,14445 บาท</v>
      </c>
      <c r="J132" s="52" t="s">
        <v>74</v>
      </c>
      <c r="K132" s="108">
        <v>14445</v>
      </c>
      <c r="L132" s="71" t="s">
        <v>27</v>
      </c>
      <c r="M132" s="175" t="s">
        <v>48</v>
      </c>
      <c r="N132" s="60"/>
    </row>
    <row r="133" spans="1:14" s="70" customFormat="1" ht="42" x14ac:dyDescent="0.6">
      <c r="A133" s="60">
        <v>72</v>
      </c>
      <c r="B133" s="73" t="s">
        <v>205</v>
      </c>
      <c r="C133" s="100">
        <v>3500</v>
      </c>
      <c r="D133" s="62">
        <f>+C133</f>
        <v>3500</v>
      </c>
      <c r="E133" s="144" t="s">
        <v>25</v>
      </c>
      <c r="F133" s="60" t="str">
        <f t="shared" si="4"/>
        <v>ร้าน เอ.โอ.ดี ซัพพลาย,3150 บาท</v>
      </c>
      <c r="G133" s="176" t="s">
        <v>77</v>
      </c>
      <c r="H133" s="145">
        <v>3150</v>
      </c>
      <c r="I133" s="65" t="str">
        <f t="shared" si="5"/>
        <v>ร้าน เอ.โอ.ดี ซัพพลาย,3150 บาท</v>
      </c>
      <c r="J133" s="146" t="s">
        <v>77</v>
      </c>
      <c r="K133" s="147">
        <v>3150</v>
      </c>
      <c r="L133" s="73" t="s">
        <v>206</v>
      </c>
      <c r="M133" s="148" t="s">
        <v>48</v>
      </c>
      <c r="N133" s="60"/>
    </row>
    <row r="134" spans="1:14" s="70" customFormat="1" ht="42" x14ac:dyDescent="0.6">
      <c r="A134" s="158">
        <v>73</v>
      </c>
      <c r="B134" s="159" t="s">
        <v>207</v>
      </c>
      <c r="C134" s="160">
        <v>5600</v>
      </c>
      <c r="D134" s="161">
        <f>+C134</f>
        <v>5600</v>
      </c>
      <c r="E134" s="162" t="s">
        <v>25</v>
      </c>
      <c r="F134" s="158" t="str">
        <f t="shared" si="4"/>
        <v>ร้าน เจ.เอ็น.พี กรุ๊ป,3424 บาท</v>
      </c>
      <c r="G134" s="177" t="s">
        <v>208</v>
      </c>
      <c r="H134" s="164">
        <v>3424</v>
      </c>
      <c r="I134" s="165" t="str">
        <f t="shared" si="5"/>
        <v>ร้าน เจ.เอ็น.พี กรุ๊ป,3424 บาท</v>
      </c>
      <c r="J134" s="178" t="s">
        <v>208</v>
      </c>
      <c r="K134" s="167">
        <v>3424</v>
      </c>
      <c r="L134" s="159" t="s">
        <v>100</v>
      </c>
      <c r="M134" s="175" t="s">
        <v>48</v>
      </c>
      <c r="N134" s="60"/>
    </row>
    <row r="135" spans="1:14" s="70" customFormat="1" ht="63" x14ac:dyDescent="0.6">
      <c r="A135" s="179">
        <v>74</v>
      </c>
      <c r="B135" s="180" t="s">
        <v>209</v>
      </c>
      <c r="C135" s="161">
        <v>14600</v>
      </c>
      <c r="D135" s="161">
        <f>+C135</f>
        <v>14600</v>
      </c>
      <c r="E135" s="158" t="s">
        <v>25</v>
      </c>
      <c r="F135" s="158" t="str">
        <f t="shared" si="4"/>
        <v>ห้างหุ้นส่วนจำกัด สยามธุรภัณฑ์,14600 บาท</v>
      </c>
      <c r="G135" s="181" t="s">
        <v>210</v>
      </c>
      <c r="H135" s="182">
        <v>14600</v>
      </c>
      <c r="I135" s="173" t="str">
        <f t="shared" si="5"/>
        <v>ห้างหุ้นส่วนจำกัด สยามธุรภัณฑ์,14600 บาท</v>
      </c>
      <c r="J135" s="159" t="s">
        <v>210</v>
      </c>
      <c r="K135" s="182">
        <v>14600</v>
      </c>
      <c r="L135" s="159" t="s">
        <v>27</v>
      </c>
      <c r="M135" s="183" t="s">
        <v>48</v>
      </c>
      <c r="N135" s="60"/>
    </row>
    <row r="136" spans="1:14" s="70" customFormat="1" ht="58.2" customHeight="1" x14ac:dyDescent="0.6">
      <c r="A136" s="184"/>
      <c r="B136" s="8"/>
      <c r="C136" s="185"/>
      <c r="D136" s="185"/>
      <c r="E136" s="186"/>
      <c r="F136" s="8"/>
      <c r="G136" s="187"/>
      <c r="H136" s="8"/>
      <c r="I136" s="8"/>
      <c r="J136" s="8"/>
      <c r="K136" s="8"/>
      <c r="L136" s="8"/>
      <c r="M136" s="8"/>
      <c r="N136" s="60" t="s">
        <v>211</v>
      </c>
    </row>
    <row r="137" spans="1:14" ht="49.2" customHeight="1" x14ac:dyDescent="0.6">
      <c r="N137" s="56" t="s">
        <v>212</v>
      </c>
    </row>
    <row r="138" spans="1:14" x14ac:dyDescent="0.6">
      <c r="N138" s="75" t="s">
        <v>213</v>
      </c>
    </row>
    <row r="139" spans="1:14" x14ac:dyDescent="0.6">
      <c r="N139" s="56" t="s">
        <v>214</v>
      </c>
    </row>
    <row r="140" spans="1:14" x14ac:dyDescent="0.6">
      <c r="N140" s="109" t="s">
        <v>215</v>
      </c>
    </row>
    <row r="141" spans="1:14" s="70" customFormat="1" x14ac:dyDescent="0.6">
      <c r="A141" s="184"/>
      <c r="B141" s="8"/>
      <c r="C141" s="185"/>
      <c r="D141" s="185"/>
      <c r="E141" s="186"/>
      <c r="F141" s="8"/>
      <c r="G141" s="187"/>
      <c r="H141" s="8"/>
      <c r="I141" s="8"/>
      <c r="J141" s="8"/>
      <c r="K141" s="8"/>
      <c r="L141" s="8"/>
      <c r="M141" s="8"/>
      <c r="N141" s="60" t="s">
        <v>216</v>
      </c>
    </row>
    <row r="142" spans="1:14" ht="30" customHeight="1" x14ac:dyDescent="0.6">
      <c r="N142" s="46" t="s">
        <v>217</v>
      </c>
    </row>
    <row r="143" spans="1:14" x14ac:dyDescent="0.6">
      <c r="N143" s="109" t="s">
        <v>218</v>
      </c>
    </row>
    <row r="144" spans="1:14" x14ac:dyDescent="0.6">
      <c r="N144" s="114"/>
    </row>
    <row r="145" spans="1:14" x14ac:dyDescent="0.6">
      <c r="N145" s="114"/>
    </row>
    <row r="146" spans="1:14" s="70" customFormat="1" x14ac:dyDescent="0.6">
      <c r="A146" s="184"/>
      <c r="B146" s="8"/>
      <c r="C146" s="185"/>
      <c r="D146" s="185"/>
      <c r="E146" s="186"/>
      <c r="F146" s="8"/>
      <c r="G146" s="187"/>
      <c r="H146" s="8"/>
      <c r="I146" s="8"/>
      <c r="J146" s="8"/>
      <c r="K146" s="8"/>
      <c r="L146" s="8"/>
      <c r="M146" s="8"/>
      <c r="N146" s="129"/>
    </row>
  </sheetData>
  <mergeCells count="32">
    <mergeCell ref="M79:M81"/>
    <mergeCell ref="M86:M87"/>
    <mergeCell ref="E106:E107"/>
    <mergeCell ref="M106:M107"/>
    <mergeCell ref="M61:M63"/>
    <mergeCell ref="M64:M66"/>
    <mergeCell ref="M67:M69"/>
    <mergeCell ref="M70:M72"/>
    <mergeCell ref="M73:M75"/>
    <mergeCell ref="M76:M78"/>
    <mergeCell ref="M43:M45"/>
    <mergeCell ref="M46:M48"/>
    <mergeCell ref="M49:M51"/>
    <mergeCell ref="M52:M54"/>
    <mergeCell ref="M55:M57"/>
    <mergeCell ref="M58:M60"/>
    <mergeCell ref="M20:M22"/>
    <mergeCell ref="A31:A32"/>
    <mergeCell ref="B31:B32"/>
    <mergeCell ref="M34:M36"/>
    <mergeCell ref="M37:M39"/>
    <mergeCell ref="M40:M42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ageMargins left="0.43" right="0.28000000000000003" top="0.46" bottom="0.31" header="0.35" footer="0.3"/>
  <pageSetup paperSize="9" scale="35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มิ.ย. 68    </vt:lpstr>
      <vt:lpstr>'มิ.ย. 68    '!Print_Area</vt:lpstr>
      <vt:lpstr>'มิ.ย. 68   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Raknual</dc:creator>
  <cp:lastModifiedBy>Narisa Raknual</cp:lastModifiedBy>
  <dcterms:created xsi:type="dcterms:W3CDTF">2026-06-30T04:24:06Z</dcterms:created>
  <dcterms:modified xsi:type="dcterms:W3CDTF">2026-06-30T04:24:29Z</dcterms:modified>
</cp:coreProperties>
</file>