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ing\OneDrive\เดสก์ท็อป\"/>
    </mc:Choice>
  </mc:AlternateContent>
  <xr:revisionPtr revIDLastSave="0" documentId="8_{5A9B6E80-7213-4A01-9B8C-3AC48672DDF7}" xr6:coauthVersionLast="47" xr6:coauthVersionMax="47" xr10:uidLastSave="{00000000-0000-0000-0000-000000000000}"/>
  <bookViews>
    <workbookView xWindow="-108" yWindow="-108" windowWidth="23256" windowHeight="12456" xr2:uid="{E76D9FCA-2ED8-4DC9-B92C-EFF1B414D653}"/>
  </bookViews>
  <sheets>
    <sheet name="พ.ค 68   " sheetId="1" r:id="rId1"/>
  </sheets>
  <definedNames>
    <definedName name="_xlnm.Print_Titles" localSheetId="0">'พ.ค 68   '!$1:$7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0" i="1" l="1"/>
  <c r="F130" i="1"/>
  <c r="D130" i="1"/>
  <c r="M128" i="1"/>
  <c r="M127" i="1"/>
  <c r="I127" i="1"/>
  <c r="F127" i="1"/>
  <c r="D127" i="1"/>
  <c r="I125" i="1"/>
  <c r="F125" i="1"/>
  <c r="D125" i="1"/>
  <c r="I122" i="1"/>
  <c r="F122" i="1"/>
  <c r="D122" i="1"/>
  <c r="M120" i="1"/>
  <c r="M119" i="1"/>
  <c r="I119" i="1"/>
  <c r="F119" i="1"/>
  <c r="D119" i="1"/>
  <c r="M117" i="1"/>
  <c r="M116" i="1"/>
  <c r="I116" i="1"/>
  <c r="F116" i="1"/>
  <c r="D116" i="1"/>
  <c r="M114" i="1"/>
  <c r="M113" i="1"/>
  <c r="I113" i="1"/>
  <c r="F113" i="1"/>
  <c r="D113" i="1"/>
  <c r="M111" i="1"/>
  <c r="M110" i="1"/>
  <c r="I110" i="1"/>
  <c r="F110" i="1"/>
  <c r="D110" i="1"/>
  <c r="I107" i="1"/>
  <c r="F107" i="1"/>
  <c r="D107" i="1"/>
  <c r="I106" i="1"/>
  <c r="F106" i="1"/>
  <c r="D106" i="1"/>
  <c r="I105" i="1"/>
  <c r="F105" i="1"/>
  <c r="D105" i="1"/>
  <c r="I104" i="1"/>
  <c r="F104" i="1"/>
  <c r="D104" i="1"/>
  <c r="I103" i="1"/>
  <c r="F103" i="1"/>
  <c r="D103" i="1"/>
  <c r="I102" i="1"/>
  <c r="F102" i="1"/>
  <c r="D102" i="1"/>
  <c r="I101" i="1"/>
  <c r="F101" i="1"/>
  <c r="D101" i="1"/>
  <c r="I100" i="1"/>
  <c r="F100" i="1"/>
  <c r="D100" i="1"/>
  <c r="I99" i="1"/>
  <c r="F99" i="1"/>
  <c r="D99" i="1"/>
  <c r="I98" i="1"/>
  <c r="F98" i="1"/>
  <c r="D98" i="1"/>
  <c r="I97" i="1"/>
  <c r="F97" i="1"/>
  <c r="D97" i="1"/>
  <c r="I96" i="1"/>
  <c r="F96" i="1"/>
  <c r="D96" i="1"/>
  <c r="I95" i="1"/>
  <c r="F95" i="1"/>
  <c r="D95" i="1"/>
  <c r="I94" i="1"/>
  <c r="F94" i="1"/>
  <c r="D94" i="1"/>
  <c r="I93" i="1"/>
  <c r="F93" i="1"/>
  <c r="D93" i="1"/>
  <c r="M92" i="1"/>
  <c r="I92" i="1"/>
  <c r="F92" i="1"/>
  <c r="D92" i="1"/>
  <c r="I91" i="1"/>
  <c r="F91" i="1"/>
  <c r="D91" i="1"/>
  <c r="I90" i="1"/>
  <c r="F90" i="1"/>
  <c r="I89" i="1"/>
  <c r="F89" i="1"/>
  <c r="D89" i="1"/>
  <c r="I88" i="1"/>
  <c r="F88" i="1"/>
  <c r="D88" i="1"/>
  <c r="I87" i="1"/>
  <c r="F87" i="1"/>
  <c r="D87" i="1"/>
  <c r="I86" i="1"/>
  <c r="F86" i="1"/>
  <c r="D86" i="1"/>
  <c r="I85" i="1"/>
  <c r="F85" i="1"/>
  <c r="D85" i="1"/>
  <c r="I84" i="1"/>
  <c r="F84" i="1"/>
  <c r="D84" i="1"/>
  <c r="I83" i="1"/>
  <c r="F83" i="1"/>
  <c r="D83" i="1"/>
  <c r="I82" i="1"/>
  <c r="F82" i="1"/>
  <c r="D82" i="1"/>
  <c r="I81" i="1"/>
  <c r="F81" i="1"/>
  <c r="D81" i="1"/>
  <c r="I80" i="1"/>
  <c r="F80" i="1"/>
  <c r="I79" i="1"/>
  <c r="F79" i="1"/>
  <c r="D79" i="1"/>
  <c r="I78" i="1"/>
  <c r="F78" i="1"/>
  <c r="D78" i="1"/>
  <c r="I77" i="1"/>
  <c r="F77" i="1"/>
  <c r="D77" i="1"/>
  <c r="I76" i="1"/>
  <c r="F76" i="1"/>
  <c r="D76" i="1"/>
  <c r="I75" i="1"/>
  <c r="F75" i="1"/>
  <c r="D75" i="1"/>
  <c r="I74" i="1"/>
  <c r="F74" i="1"/>
  <c r="D74" i="1"/>
  <c r="I73" i="1"/>
  <c r="F73" i="1"/>
  <c r="D73" i="1"/>
  <c r="I72" i="1"/>
  <c r="F72" i="1"/>
  <c r="I71" i="1"/>
  <c r="F71" i="1"/>
  <c r="D71" i="1"/>
  <c r="I70" i="1"/>
  <c r="F70" i="1"/>
  <c r="D70" i="1"/>
  <c r="I69" i="1"/>
  <c r="F69" i="1"/>
  <c r="D69" i="1"/>
  <c r="I68" i="1"/>
  <c r="F68" i="1"/>
  <c r="D68" i="1"/>
  <c r="I67" i="1"/>
  <c r="F67" i="1"/>
  <c r="D67" i="1"/>
  <c r="I66" i="1"/>
  <c r="F66" i="1"/>
  <c r="D66" i="1"/>
  <c r="I65" i="1"/>
  <c r="F65" i="1"/>
  <c r="D65" i="1"/>
  <c r="M63" i="1"/>
  <c r="M62" i="1"/>
  <c r="I62" i="1"/>
  <c r="F62" i="1"/>
  <c r="D62" i="1"/>
  <c r="I59" i="1"/>
  <c r="F59" i="1"/>
  <c r="D59" i="1"/>
  <c r="I56" i="1"/>
  <c r="F56" i="1"/>
  <c r="D56" i="1"/>
  <c r="I53" i="1"/>
  <c r="F53" i="1"/>
  <c r="D53" i="1"/>
  <c r="I50" i="1"/>
  <c r="F50" i="1"/>
  <c r="D50" i="1"/>
  <c r="I47" i="1"/>
  <c r="F47" i="1"/>
  <c r="D47" i="1"/>
  <c r="I44" i="1"/>
  <c r="F44" i="1"/>
  <c r="D44" i="1"/>
  <c r="I41" i="1"/>
  <c r="F41" i="1"/>
  <c r="D41" i="1"/>
  <c r="I38" i="1"/>
  <c r="F38" i="1"/>
  <c r="D38" i="1"/>
  <c r="I35" i="1"/>
  <c r="F35" i="1"/>
  <c r="D35" i="1"/>
  <c r="I32" i="1"/>
  <c r="F32" i="1"/>
  <c r="D32" i="1"/>
  <c r="I29" i="1"/>
  <c r="F29" i="1"/>
  <c r="D29" i="1"/>
  <c r="I26" i="1"/>
  <c r="F26" i="1"/>
  <c r="D26" i="1"/>
  <c r="I23" i="1"/>
  <c r="F23" i="1"/>
  <c r="D23" i="1"/>
  <c r="I20" i="1"/>
  <c r="F20" i="1"/>
  <c r="D20" i="1"/>
  <c r="I17" i="1"/>
  <c r="F17" i="1"/>
  <c r="D17" i="1"/>
  <c r="I14" i="1"/>
  <c r="F14" i="1"/>
  <c r="D14" i="1"/>
  <c r="I11" i="1"/>
  <c r="F11" i="1"/>
  <c r="D11" i="1"/>
  <c r="I8" i="1"/>
  <c r="F8" i="1"/>
  <c r="D8" i="1"/>
</calcChain>
</file>

<file path=xl/sharedStrings.xml><?xml version="1.0" encoding="utf-8"?>
<sst xmlns="http://schemas.openxmlformats.org/spreadsheetml/2006/main" count="517" uniqueCount="189">
  <si>
    <t>แบบ สขร.1</t>
  </si>
  <si>
    <t>สรุปผลการดำเนินการจัดซื้อจัดจ้างในรอบเดือนพฤษภาคม 2568</t>
  </si>
  <si>
    <t>กองคลัง กรมส่งเสริมสหกรณ์</t>
  </si>
  <si>
    <t>วันที่  31 เดือน พฤษภาคม พ.ศ. 2568</t>
  </si>
  <si>
    <t>ลำดับที่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</si>
  <si>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</si>
  <si>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</si>
  <si>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</si>
  <si>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</si>
  <si>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</si>
  <si>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ราคาที่เสนอ</t>
  </si>
  <si>
    <t>ผู้ได้รับการคัดเลือกและราคา</t>
  </si>
  <si>
    <t>ผู้ได้รับการคัดเลือก</t>
  </si>
  <si>
    <t>ราคาที่ตกลง</t>
  </si>
  <si>
    <t>เหตุผลที่คัดเลือก</t>
  </si>
  <si>
    <t>เลขที่และวันที่ของ</t>
  </si>
  <si>
    <t>หรือจ้าง</t>
  </si>
  <si>
    <t>และราคาที่เสนอ</t>
  </si>
  <si>
    <t>ที่ตกลงซื้อหรือจ้าง</t>
  </si>
  <si>
    <t>ซื้อหรือจ้าง</t>
  </si>
  <si>
    <t>โดยสรุป</t>
  </si>
  <si>
    <t>สัญญาหรือข้อตกลง</t>
  </si>
  <si>
    <t>(บาท)</t>
  </si>
  <si>
    <t>ในการซื้อหรือจ้าง</t>
  </si>
  <si>
    <t>จ้างพิมพ์บอร์ดประชาสัมพันธ์วันพืชมงคล</t>
  </si>
  <si>
    <t>วิธีเฉพาะเจาะจง</t>
  </si>
  <si>
    <t>นายบรรจง เย็นใจ</t>
  </si>
  <si>
    <t>อยู่ในวงเงินงบประมาณ</t>
  </si>
  <si>
    <t>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2560</t>
  </si>
  <si>
    <t>กษ 1103/24</t>
  </si>
  <si>
    <t>2 พค 68</t>
  </si>
  <si>
    <t>จ้างถ่ายเอกสารและจัดทำรูปเล่มวาระการประชุม คพช.</t>
  </si>
  <si>
    <t>ร้านบอสโกถ่ายเอกสาร 2</t>
  </si>
  <si>
    <t>กษ 1103/25</t>
  </si>
  <si>
    <t xml:space="preserve">ครั้งที่1/2568 </t>
  </si>
  <si>
    <t>13 พค 68</t>
  </si>
  <si>
    <t>จ้างพิมพ์บอร์ดวันเฉลิมพระชนมพรรษา สมเด็จพระนางเจ้า</t>
  </si>
  <si>
    <t>กษ 1103/26</t>
  </si>
  <si>
    <t>สุทิดา พัชรสุธาพิมลลักษณ์ พระบรมราชินี และบอร์ดความรู้</t>
  </si>
  <si>
    <t>27 พค 68</t>
  </si>
  <si>
    <t>สหกรณ์</t>
  </si>
  <si>
    <t>จ้างซ่อมเครื่องคอมพิวเตอร์</t>
  </si>
  <si>
    <t>ร้าน เอ.โอ.ดี ซัพพลาย</t>
  </si>
  <si>
    <t xml:space="preserve">   1872 ลว.  6 พ.ค. 68</t>
  </si>
  <si>
    <t>จ้างซ่อมเครื่องปริ้นเตอร์</t>
  </si>
  <si>
    <t xml:space="preserve">   1832 ลว.  2 พ.ค. 68</t>
  </si>
  <si>
    <t xml:space="preserve">     1947 ลว. 15 พ.ค. 68</t>
  </si>
  <si>
    <t xml:space="preserve">     1956 ลว. 15 พ.ค. 68</t>
  </si>
  <si>
    <t xml:space="preserve">     1975 ลว. 16 พ.ค. 68</t>
  </si>
  <si>
    <t xml:space="preserve">     2001 ลว. 19 พ.ค. 68</t>
  </si>
  <si>
    <t xml:space="preserve">     2000 ลว. 19 พ.ค. 68</t>
  </si>
  <si>
    <t xml:space="preserve">     2002 ลว. 19 พ.ค. 68</t>
  </si>
  <si>
    <t xml:space="preserve">     1946 ลว. 15 พ.ค. 68</t>
  </si>
  <si>
    <t xml:space="preserve">     2130 ลว. 22 พ.ค. 68</t>
  </si>
  <si>
    <t>จ้างซ่อมเครื่องปรับอากาศ</t>
  </si>
  <si>
    <t>บริษัท ธนสรณ์วิศวกรรม จำกัด</t>
  </si>
  <si>
    <t xml:space="preserve">     1998 ลว. 19 พ.ค. 68</t>
  </si>
  <si>
    <t xml:space="preserve">     2004 ลว. 19 พ.ค. 68</t>
  </si>
  <si>
    <t xml:space="preserve">     2003 ลว. 19 พ.ค. 68</t>
  </si>
  <si>
    <t xml:space="preserve">     2140 ลว. 22 พ.ค. 68</t>
  </si>
  <si>
    <t xml:space="preserve">     2156 ลว. 26 พ.ค. 68</t>
  </si>
  <si>
    <t>จ้างเหมาซ่อมแซมพื้นและรั้ว</t>
  </si>
  <si>
    <t xml:space="preserve">นายภาณุวัฒน์ เซี่ยงฉิน </t>
  </si>
  <si>
    <t>ใบสั่งจ้าง 86/2568</t>
  </si>
  <si>
    <t xml:space="preserve">สำนักพัฒนาและถ่ายทอดเทคโนโลยีการสหกรณ์   </t>
  </si>
  <si>
    <t>20 พ.ค. 2568</t>
  </si>
  <si>
    <t>ซื้อกระดาษถ่ายเอกสาร 80 แกรม เอ.4/100รีม (กกจ)</t>
  </si>
  <si>
    <t>ร้านเอนกสเตชั่นเนอรี่</t>
  </si>
  <si>
    <t xml:space="preserve">อยู่ในวงเงินงบประมาณ </t>
  </si>
  <si>
    <t>1848 ลว. 6 พค. 68</t>
  </si>
  <si>
    <t>ซื้อวัสดุสำนักงาน 6 รายการ (กพก)</t>
  </si>
  <si>
    <t>1881 ลว. 6 พค. 68</t>
  </si>
  <si>
    <t>ซื้อวัสดุสำนักงาน 23 รายการ (กคร)</t>
  </si>
  <si>
    <t>ห้างหุ้นส่วนจำกัด เดอะ สกาย ซิสเต็มส์</t>
  </si>
  <si>
    <t>1873 ลว. 7 พค. 68</t>
  </si>
  <si>
    <t>จ้างทำตรายาง 6 รายการ (กคร)</t>
  </si>
  <si>
    <t>1914 ลว. 13 พค. 68</t>
  </si>
  <si>
    <t>ซื้อวัสดุสำนักงาน 12 รายการ (สลก)</t>
  </si>
  <si>
    <t>1910 ลว. 8 พค. 68</t>
  </si>
  <si>
    <t>ซื้อของที่ระลึก 1 ชิ้น (กผง)</t>
  </si>
  <si>
    <t>วิธีวิธีเฉพาะเจาะจง</t>
  </si>
  <si>
    <t>ร้านเบญจรงค์สวนจตุจักร</t>
  </si>
  <si>
    <t>1104/604 ลว. 7 พค. 68</t>
  </si>
  <si>
    <t>ซื้อวัสดุสำนักงาน 20 รายการ (กผง)</t>
  </si>
  <si>
    <t>1920 ลว. 13 พค. 68</t>
  </si>
  <si>
    <t>ซื้อวัสดุสำนักงาน 13 รายการ โดยใช้เงิน (กพส)</t>
  </si>
  <si>
    <t xml:space="preserve">อยู่ในวงเงินนอกงบประมาณ </t>
  </si>
  <si>
    <t>1929 ลว. 14 พค. 68</t>
  </si>
  <si>
    <t>จ้างทำตรายาง 3 รายการ โดยใช้เงิน (กพส)</t>
  </si>
  <si>
    <t>1723 ลว. 13 พค. 68</t>
  </si>
  <si>
    <t>ซื้อกระติกน้ำสุญญากาศเก็บอุณหภูมิร้อน/เย็น 60 ใบ (สลก)</t>
  </si>
  <si>
    <t>1937 ลว. 14 พค. 68</t>
  </si>
  <si>
    <t xml:space="preserve">จ้างทำป้ายชื่อส่วนราชการ อะคริลิคติดสติ๊กเกอร์สีน้ำเงิน 2 แผ่น (สลก) </t>
  </si>
  <si>
    <t>ร้าน เอ.โอ.ดี ซัพพลาย โดย น.ส. ศิริพร เศวตนันทิกุล</t>
  </si>
  <si>
    <t>1957 ลว. 15 พค. 68</t>
  </si>
  <si>
    <t>ซื้อกระเป๋าโครงการอบรมฯ 80 ใบ (กพก)</t>
  </si>
  <si>
    <t>ร้าน เจ.เอ็น.พี กรุ๊ป</t>
  </si>
  <si>
    <t>1107/1541 ลว. 2 พค. 68</t>
  </si>
  <si>
    <t>เช่าห้องประชุมจัดโครงการอบรม 2 วัน (กพง)</t>
  </si>
  <si>
    <t>บริษัท อัมพวา อพาร์เทล จำกัด (รร.อัมพวาน่านอน)</t>
  </si>
  <si>
    <t>1989 ลว. 16 พค. 68</t>
  </si>
  <si>
    <t>ซื้อวัสดุสำนักงาน 4 รายการ (กพง)</t>
  </si>
  <si>
    <t>1988 ลว. 16 พค. 68</t>
  </si>
  <si>
    <t>ซื้อวัสดุสำนักงาน 6 รายการ (กพน)</t>
  </si>
  <si>
    <t>2034 ลว. 20 พค. 68</t>
  </si>
  <si>
    <t>ซื้อกระดาษทำใบประกาศนียบัตร 100 แผ่น (สทส)</t>
  </si>
  <si>
    <t>1111/1737 ลว. 14 พค. 68</t>
  </si>
  <si>
    <t>จ้างทำตรายาง 4 รายการ (กพน)</t>
  </si>
  <si>
    <t>2050 ลว. 21 พค. 68</t>
  </si>
  <si>
    <t>ซื้อวัสดุสำนักงาน 28 รายการ (กพน)</t>
  </si>
  <si>
    <t>2051 ลว. 20 พค. 68</t>
  </si>
  <si>
    <t>จ้างทำตรายาง 5 รายการ (กลุ่มช่วยฯ สลก)</t>
  </si>
  <si>
    <t>2127 ลว. 22 พค. 68</t>
  </si>
  <si>
    <t>จ้างทำตรายาง 23 รายการ (กลุ่มสารบรรณ สลก)</t>
  </si>
  <si>
    <t>2040 ลว. 21 พค. 68</t>
  </si>
  <si>
    <t>จ้างทำตรายาง 3 รายการ (กลุ่มตรวจราชการ สลก)</t>
  </si>
  <si>
    <t>2053 ลว. 21 พค. 68</t>
  </si>
  <si>
    <t>จัดซื้อหมวกกิจกรรม ประชาสัมพันธ์อาสาสมัครสหกรณ์  1,272 ใบ (สทส)</t>
  </si>
  <si>
    <t xml:space="preserve">ร้าน โปโล ซุปเปอร์ทีน </t>
  </si>
  <si>
    <t>2045 ลว. 20 พค. 68</t>
  </si>
  <si>
    <t>ซื้อวัสดุโครงการอบรมฯ 7 รายการ (สทส)</t>
  </si>
  <si>
    <t>2044 ลว. 20 พค. 68</t>
  </si>
  <si>
    <t>ซื้อวัสดุสำนักงาน 24 รายการ (สนม)</t>
  </si>
  <si>
    <t>2128 ลว. 22 พค. 68</t>
  </si>
  <si>
    <t>จ้างพิมพ์สติ๊กติดลิฟท์,ติดบอร์ดประชาสัมพันธ์ พร้อมติดตั้ง (สทส)</t>
  </si>
  <si>
    <t>บริษัท ธีร์ บิสิเนส ซัพพลาย จำกัด</t>
  </si>
  <si>
    <t>ใบสั่งจ้าง 87/2568  ลว. 22 พค. 68</t>
  </si>
  <si>
    <t>ซื้อวัสดุโครงการประชุมฯ 3 รายการ (สสพ.2)</t>
  </si>
  <si>
    <t>บริษัท จัสมิน จีนิค จำกัด</t>
  </si>
  <si>
    <t>1110/1734 ลว. 16 พค. 68</t>
  </si>
  <si>
    <t>ซื้อวัสดุโครงการคลินิกเกษตรเคลื่อนที่ 1 รายการ (สสพ.2)</t>
  </si>
  <si>
    <t>1110/1712 ลว. 16 พค. 68</t>
  </si>
  <si>
    <t>ซื้อพานธูปเทียนแพกระทงดอกไม้สด 1 ชุด (สลก)</t>
  </si>
  <si>
    <t>ร้านดอกไม้พลอย</t>
  </si>
  <si>
    <t>1101/1507 ลว. 21 พค. 68</t>
  </si>
  <si>
    <t>จ้างทำตรายาง 24 รายการ (กพก)</t>
  </si>
  <si>
    <t>2212 ลว. 28 พค. 68</t>
  </si>
  <si>
    <t>ซื้อวัสดุใช้ในราชการส่วนกลาง 11 รายการ</t>
  </si>
  <si>
    <t>2183 ลว. 27 พค. 68</t>
  </si>
  <si>
    <t>จ้างทำตรายาง 2 รายการ (กองคลัง)</t>
  </si>
  <si>
    <t>2184 ลว. 27 พค. 68</t>
  </si>
  <si>
    <t>ซื้อวัสดุสำนักงาน 11 รายการ (สทส)</t>
  </si>
  <si>
    <t>2182 ลว. 27 พค. 68</t>
  </si>
  <si>
    <t>จัดซื้อวัสดุโครงการประชุมฯ 4 รายการ (สสพ.1)</t>
  </si>
  <si>
    <t>1109/2056 ลว. 20 พค. 68</t>
  </si>
  <si>
    <t>ซื้อวัสดุสำนักงาน 15 รายการ (กพน)</t>
  </si>
  <si>
    <t>2199 ลว. 28 พค. 68</t>
  </si>
  <si>
    <t>ซื้อวัสดุโครงการประชุมฯ 7 รายการ (สสพ.1)</t>
  </si>
  <si>
    <t>ส่งใช้เงินยืมทดรอง นส.นิธิกานต์ จ่าราช</t>
  </si>
  <si>
    <t>1109/2034 ลว. 19 พค. 68</t>
  </si>
  <si>
    <t>ซื้อวัสดุสำนักงาน 3 รายการ (กองคลัง)</t>
  </si>
  <si>
    <t>2217 ลว. 29 พค. 68</t>
  </si>
  <si>
    <t>จ้างทำป้ายชื่อหน้าห้องผู้อำนวยการกองคลัง 1 ป้าย</t>
  </si>
  <si>
    <t>2218 ลว. 28 พค. 68</t>
  </si>
  <si>
    <t>ซื้อวัสดุโครงการอบรมฯ กรอบรูปไม้สีทองใส่เกียรติบัตร 6 อัน (สสพ.1)</t>
  </si>
  <si>
    <t>ร้านอาทรพาณชิย์</t>
  </si>
  <si>
    <t>1109/2100 ลว. 23 พค. 68</t>
  </si>
  <si>
    <t>ซื้อวัสดุโครงกรฝึกอบรมฯ 3 รายการ (สทส)</t>
  </si>
  <si>
    <t>1111/1885 ลว. 23 พค. 68</t>
  </si>
  <si>
    <t>จ้างเหมาตกแต่งสถานที่เนื่องในโอกาสวันเฉลิมพระชนมพรรษา</t>
  </si>
  <si>
    <t>นายนรินทร์ ความหมั่น</t>
  </si>
  <si>
    <t>กษ 1103/27</t>
  </si>
  <si>
    <t>สมเด็จพระนางเจ้าฯ พระบรมราชินี 3 มิย 68</t>
  </si>
  <si>
    <t>29 พค 68</t>
  </si>
  <si>
    <t>จ้างจัดนิทรรศการงานวันข้าวและชาวนาแห่งชาติ ประจำปี 2568</t>
  </si>
  <si>
    <t>ใบสั่งจ้าง 90/2568</t>
  </si>
  <si>
    <t>จ้างพิมพ์เอกสารเผยแพร่ความรู้ด้านงานสหกรณ์</t>
  </si>
  <si>
    <t>ใบสั่งจ้าง 82/2568</t>
  </si>
  <si>
    <t xml:space="preserve">จ้างเหมารถยนต์โดยสารปรับอากาศโครงการประชุมเชิงปฏิบัติการ </t>
  </si>
  <si>
    <t>บริษัท วันแบงคอก 9666 จำกัด</t>
  </si>
  <si>
    <t>ใบสั่งจ้าง 92/2568</t>
  </si>
  <si>
    <t>"ขับเคลื่อนเครือข่ายความเข้มแข็งและพัฒนาธุรกิจพืชสมุนไพร"</t>
  </si>
  <si>
    <t xml:space="preserve">จ้างประชาสัมพันธ์โครงการจ้างจัดกิจกรรมเผยแพร่และประชาสัมพันธ์  </t>
  </si>
  <si>
    <t>นางสาวธีรนันท์ จึงสุทธิวงษ์</t>
  </si>
  <si>
    <t>ใบสั่งจ้าง 64/2568</t>
  </si>
  <si>
    <t>“7 มิถุนายน วันสหกรณ์นักเรียนประจำปี 2568”</t>
  </si>
  <si>
    <t>30 พ.ค. 2568</t>
  </si>
  <si>
    <t xml:space="preserve">   2237 ลว. 29 พ.ค. 68</t>
  </si>
  <si>
    <t>จัดซื้อวัสดุอุปกรณ์เพื่อจัดกิจกรรมเฉลิมพระเกียรติ</t>
  </si>
  <si>
    <t xml:space="preserve">   2228 ลว. 29 พ.ค. 68</t>
  </si>
  <si>
    <t>จ้างเหมารถยนต์โดยสารไม่ปรับอากาศ</t>
  </si>
  <si>
    <t>สหกรณ์เดินรถแม่กลอง</t>
  </si>
  <si>
    <t>ใบสั่งจ้าง 83/2568</t>
  </si>
  <si>
    <t>16 พค 68</t>
  </si>
  <si>
    <t>จ้างเหมาดูแลกำจัดปลวก มด แมลงสาบ หนูและยุง</t>
  </si>
  <si>
    <t>ห้างหุ้นส่วนจำกัด สยามธุรภัณฑ์</t>
  </si>
  <si>
    <t xml:space="preserve">      5319 ลว. 22 ต.ค. 67</t>
  </si>
  <si>
    <t>ประจำปีงบประมาณ พ.ศ. 2568 ประจำเดือน</t>
  </si>
  <si>
    <t>เมษายน 2568 และเดือนพฤษภาคม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</si>
</sst>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7" formatCode="_-* #,##0.00_-;\-* #,##0.00_-;_-* &quot;-&quot;??_-;_-@_-"/>
    <numFmt numFmtId="188" formatCode="_-* #,##0_-;\-* #,##0_-;_-* &quot;-&quot;??_-;_-@_-"/>
    <numFmt numFmtId="189" formatCode="[$-107041E]d\ mmm\ yy;@"/>
  </numFmts>
  <fonts count="11" x14ac:knownFonts="1">
    <font>
      <sz val="14"/>
      <name val="Cordia New"/>
      <family val="2"/>
    </font>
    <font>
      <sz val="14"/>
      <name val="Cordia New"/>
      <family val="2"/>
    </font>
    <font>
      <b/>
      <sz val="16"/>
      <name val="TH SarabunIT๙"/>
      <family val="2"/>
    </font>
    <font>
      <b/>
      <sz val="16"/>
      <name val="TH SarabunIT๙"/>
      <family val="2"/>
      <charset val="222"/>
    </font>
    <font>
      <sz val="16"/>
      <name val="TH SarabunIT๙"/>
      <family val="2"/>
    </font>
    <font>
      <sz val="16"/>
      <name val="TH SarabunIT๙"/>
      <family val="2"/>
      <charset val="222"/>
    </font>
    <font>
      <u/>
      <sz val="16"/>
      <name val="TH SarabunIT๙"/>
      <family val="2"/>
    </font>
    <font>
      <b/>
      <u/>
      <sz val="16"/>
      <name val="TH SarabunIT๙"/>
      <family val="2"/>
    </font>
    <font>
      <sz val="16"/>
      <color rgb="FF000000"/>
      <name val="TH SarabunIT๙"/>
      <family val="2"/>
    </font>
    <font>
      <sz val="17"/>
      <name val="TH SarabunIT๙"/>
      <family val="2"/>
    </font>
    <font>
      <sz val="14"/>
      <name val="TH SarabunIT๙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87" fontId="1" fillId="0" borderId="0" applyFont="0" applyFill="0" applyBorder="0" applyAlignment="0" applyProtection="0"/>
    <xf numFmtId="0" fontId="1" fillId="0" borderId="0"/>
  </cellStyleXfs>
  <cellXfs count="158">
    <xf numFmtId="0" fontId="0" fillId="0" borderId="0" xfId="0"/>
    <xf numFmtId="0" fontId="2" fillId="0" borderId="0" xfId="2" applyFont="1" applyAlignment="1">
      <alignment horizontal="center" vertical="top" shrinkToFit="1"/>
    </xf>
    <xf numFmtId="0" fontId="3" fillId="0" borderId="0" xfId="2" applyFont="1" applyAlignment="1">
      <alignment vertical="top" shrinkToFit="1"/>
    </xf>
    <xf numFmtId="188" fontId="3" fillId="0" borderId="0" xfId="1" applyNumberFormat="1" applyFont="1" applyAlignment="1">
      <alignment vertical="top" shrinkToFit="1"/>
    </xf>
    <xf numFmtId="187" fontId="3" fillId="0" borderId="0" xfId="1" applyFont="1" applyAlignment="1">
      <alignment vertical="top" shrinkToFit="1"/>
    </xf>
    <xf numFmtId="0" fontId="3" fillId="0" borderId="0" xfId="2" applyFont="1" applyAlignment="1">
      <alignment horizontal="left" vertical="top" shrinkToFit="1"/>
    </xf>
    <xf numFmtId="0" fontId="3" fillId="0" borderId="0" xfId="2" applyFont="1" applyAlignment="1">
      <alignment horizontal="center" vertical="top" shrinkToFit="1"/>
    </xf>
    <xf numFmtId="187" fontId="3" fillId="0" borderId="0" xfId="1" applyFont="1" applyAlignment="1">
      <alignment horizontal="center" vertical="top" shrinkToFit="1"/>
    </xf>
    <xf numFmtId="49" fontId="3" fillId="0" borderId="0" xfId="2" applyNumberFormat="1" applyFont="1" applyAlignment="1">
      <alignment horizontal="center" vertical="top" shrinkToFit="1"/>
    </xf>
    <xf numFmtId="0" fontId="1" fillId="0" borderId="0" xfId="2" applyAlignment="1">
      <alignment vertical="top"/>
    </xf>
    <xf numFmtId="0" fontId="3" fillId="0" borderId="0" xfId="2" applyFont="1" applyAlignment="1">
      <alignment horizontal="center" vertical="top" shrinkToFit="1"/>
    </xf>
    <xf numFmtId="0" fontId="3" fillId="0" borderId="1" xfId="2" applyFont="1" applyBorder="1" applyAlignment="1">
      <alignment horizontal="center" vertical="top" shrinkToFit="1"/>
    </xf>
    <xf numFmtId="0" fontId="2" fillId="0" borderId="2" xfId="2" applyFont="1" applyBorder="1" applyAlignment="1">
      <alignment horizontal="center" vertical="top" shrinkToFit="1"/>
    </xf>
    <xf numFmtId="0" fontId="3" fillId="0" borderId="2" xfId="2" applyFont="1" applyBorder="1" applyAlignment="1">
      <alignment horizontal="center" vertical="top" shrinkToFit="1"/>
    </xf>
    <xf numFmtId="188" fontId="3" fillId="0" borderId="2" xfId="1" applyNumberFormat="1" applyFont="1" applyBorder="1" applyAlignment="1">
      <alignment horizontal="center" vertical="top" shrinkToFit="1"/>
    </xf>
    <xf numFmtId="187" fontId="3" fillId="0" borderId="2" xfId="1" applyFont="1" applyBorder="1" applyAlignment="1">
      <alignment horizontal="center" vertical="top" shrinkToFit="1"/>
    </xf>
    <xf numFmtId="0" fontId="3" fillId="0" borderId="3" xfId="2" applyFont="1" applyBorder="1" applyAlignment="1">
      <alignment horizontal="center" vertical="top" shrinkToFit="1"/>
    </xf>
    <xf numFmtId="0" fontId="3" fillId="0" borderId="2" xfId="0" applyFont="1" applyBorder="1" applyAlignment="1">
      <alignment horizontal="center" vertical="top" shrinkToFit="1"/>
    </xf>
    <xf numFmtId="0" fontId="3" fillId="0" borderId="4" xfId="2" applyFont="1" applyBorder="1" applyAlignment="1">
      <alignment horizontal="center" vertical="top" shrinkToFit="1"/>
    </xf>
    <xf numFmtId="187" fontId="3" fillId="0" borderId="4" xfId="1" applyFont="1" applyBorder="1" applyAlignment="1">
      <alignment horizontal="center" vertical="top" shrinkToFit="1"/>
    </xf>
    <xf numFmtId="188" fontId="3" fillId="0" borderId="4" xfId="1" applyNumberFormat="1" applyFont="1" applyBorder="1" applyAlignment="1">
      <alignment horizontal="center" vertical="top" shrinkToFit="1"/>
    </xf>
    <xf numFmtId="0" fontId="3" fillId="0" borderId="5" xfId="2" applyFont="1" applyBorder="1" applyAlignment="1">
      <alignment horizontal="center" vertical="top" shrinkToFit="1"/>
    </xf>
    <xf numFmtId="187" fontId="3" fillId="0" borderId="2" xfId="1" applyFont="1" applyBorder="1" applyAlignment="1">
      <alignment horizontal="center" vertical="top" shrinkToFit="1"/>
    </xf>
    <xf numFmtId="0" fontId="2" fillId="0" borderId="2" xfId="2" applyFont="1" applyBorder="1" applyAlignment="1">
      <alignment horizontal="center" vertical="top" shrinkToFit="1"/>
    </xf>
    <xf numFmtId="49" fontId="2" fillId="0" borderId="2" xfId="2" applyNumberFormat="1" applyFont="1" applyBorder="1" applyAlignment="1">
      <alignment horizontal="center" vertical="top" shrinkToFit="1"/>
    </xf>
    <xf numFmtId="0" fontId="2" fillId="0" borderId="6" xfId="2" applyFont="1" applyBorder="1" applyAlignment="1">
      <alignment horizontal="center" vertical="top" shrinkToFit="1"/>
    </xf>
    <xf numFmtId="0" fontId="3" fillId="0" borderId="6" xfId="2" applyFont="1" applyBorder="1" applyAlignment="1">
      <alignment horizontal="center" vertical="top" shrinkToFit="1"/>
    </xf>
    <xf numFmtId="188" fontId="3" fillId="0" borderId="6" xfId="1" applyNumberFormat="1" applyFont="1" applyBorder="1" applyAlignment="1">
      <alignment horizontal="center" vertical="top" shrinkToFit="1"/>
    </xf>
    <xf numFmtId="187" fontId="3" fillId="0" borderId="6" xfId="1" applyFont="1" applyBorder="1" applyAlignment="1">
      <alignment horizontal="center" vertical="top" shrinkToFit="1"/>
    </xf>
    <xf numFmtId="0" fontId="3" fillId="0" borderId="7" xfId="2" applyFont="1" applyBorder="1" applyAlignment="1">
      <alignment horizontal="center" vertical="top" shrinkToFit="1"/>
    </xf>
    <xf numFmtId="0" fontId="3" fillId="0" borderId="6" xfId="0" applyFont="1" applyBorder="1" applyAlignment="1">
      <alignment horizontal="center" vertical="top" shrinkToFit="1"/>
    </xf>
    <xf numFmtId="187" fontId="3" fillId="0" borderId="0" xfId="1" applyFont="1" applyBorder="1" applyAlignment="1">
      <alignment horizontal="center" vertical="top" shrinkToFit="1"/>
    </xf>
    <xf numFmtId="188" fontId="3" fillId="0" borderId="0" xfId="1" applyNumberFormat="1" applyFont="1" applyBorder="1" applyAlignment="1">
      <alignment horizontal="center" vertical="top" shrinkToFit="1"/>
    </xf>
    <xf numFmtId="0" fontId="3" fillId="0" borderId="8" xfId="2" applyFont="1" applyBorder="1" applyAlignment="1">
      <alignment horizontal="center" vertical="top" shrinkToFit="1"/>
    </xf>
    <xf numFmtId="187" fontId="3" fillId="0" borderId="6" xfId="1" applyFont="1" applyBorder="1" applyAlignment="1">
      <alignment horizontal="center" vertical="top" shrinkToFit="1"/>
    </xf>
    <xf numFmtId="0" fontId="2" fillId="0" borderId="6" xfId="2" applyFont="1" applyBorder="1" applyAlignment="1">
      <alignment horizontal="center" vertical="top" shrinkToFit="1"/>
    </xf>
    <xf numFmtId="49" fontId="2" fillId="0" borderId="6" xfId="2" applyNumberFormat="1" applyFont="1" applyBorder="1" applyAlignment="1">
      <alignment horizontal="center" vertical="top" shrinkToFit="1"/>
    </xf>
    <xf numFmtId="0" fontId="2" fillId="0" borderId="9" xfId="2" applyFont="1" applyBorder="1" applyAlignment="1">
      <alignment horizontal="center" vertical="top" shrinkToFit="1"/>
    </xf>
    <xf numFmtId="0" fontId="3" fillId="0" borderId="9" xfId="2" applyFont="1" applyBorder="1" applyAlignment="1">
      <alignment horizontal="center" vertical="top" shrinkToFit="1"/>
    </xf>
    <xf numFmtId="188" fontId="3" fillId="0" borderId="9" xfId="1" applyNumberFormat="1" applyFont="1" applyBorder="1" applyAlignment="1">
      <alignment horizontal="center" vertical="top" shrinkToFit="1"/>
    </xf>
    <xf numFmtId="0" fontId="3" fillId="0" borderId="10" xfId="2" applyFont="1" applyBorder="1" applyAlignment="1">
      <alignment horizontal="center" vertical="top" shrinkToFit="1"/>
    </xf>
    <xf numFmtId="0" fontId="3" fillId="0" borderId="9" xfId="2" applyFont="1" applyBorder="1" applyAlignment="1">
      <alignment horizontal="center" vertical="top" shrinkToFit="1"/>
    </xf>
    <xf numFmtId="187" fontId="3" fillId="0" borderId="1" xfId="1" applyFont="1" applyBorder="1" applyAlignment="1">
      <alignment horizontal="center" vertical="top" shrinkToFit="1"/>
    </xf>
    <xf numFmtId="188" fontId="3" fillId="0" borderId="1" xfId="1" applyNumberFormat="1" applyFont="1" applyBorder="1" applyAlignment="1">
      <alignment horizontal="center" vertical="top" shrinkToFit="1"/>
    </xf>
    <xf numFmtId="0" fontId="3" fillId="0" borderId="11" xfId="2" applyFont="1" applyBorder="1" applyAlignment="1">
      <alignment horizontal="center" vertical="top" shrinkToFit="1"/>
    </xf>
    <xf numFmtId="187" fontId="3" fillId="0" borderId="9" xfId="1" applyFont="1" applyBorder="1" applyAlignment="1">
      <alignment horizontal="center" vertical="top" shrinkToFit="1"/>
    </xf>
    <xf numFmtId="0" fontId="2" fillId="0" borderId="9" xfId="2" applyFont="1" applyBorder="1" applyAlignment="1">
      <alignment horizontal="center" vertical="top" shrinkToFit="1"/>
    </xf>
    <xf numFmtId="49" fontId="2" fillId="0" borderId="9" xfId="2" applyNumberFormat="1" applyFont="1" applyBorder="1" applyAlignment="1">
      <alignment horizontal="center" vertical="top" shrinkToFit="1"/>
    </xf>
    <xf numFmtId="0" fontId="4" fillId="0" borderId="6" xfId="2" applyFont="1" applyBorder="1" applyAlignment="1">
      <alignment horizontal="center" vertical="top" shrinkToFit="1"/>
    </xf>
    <xf numFmtId="0" fontId="4" fillId="0" borderId="6" xfId="2" applyFont="1" applyBorder="1" applyAlignment="1">
      <alignment vertical="top" shrinkToFit="1"/>
    </xf>
    <xf numFmtId="188" fontId="4" fillId="0" borderId="6" xfId="1" applyNumberFormat="1" applyFont="1" applyBorder="1" applyAlignment="1">
      <alignment horizontal="right" vertical="top" shrinkToFit="1"/>
    </xf>
    <xf numFmtId="187" fontId="4" fillId="0" borderId="6" xfId="1" applyFont="1" applyBorder="1" applyAlignment="1">
      <alignment horizontal="right" vertical="top" shrinkToFit="1"/>
    </xf>
    <xf numFmtId="0" fontId="4" fillId="0" borderId="7" xfId="2" applyFont="1" applyBorder="1" applyAlignment="1">
      <alignment horizontal="center" vertical="top" shrinkToFit="1"/>
    </xf>
    <xf numFmtId="0" fontId="4" fillId="0" borderId="0" xfId="2" applyFont="1" applyAlignment="1">
      <alignment horizontal="center" vertical="top" shrinkToFit="1"/>
    </xf>
    <xf numFmtId="187" fontId="4" fillId="0" borderId="0" xfId="1" applyFont="1" applyBorder="1" applyAlignment="1">
      <alignment horizontal="center" vertical="top" shrinkToFit="1"/>
    </xf>
    <xf numFmtId="0" fontId="4" fillId="0" borderId="8" xfId="2" applyFont="1" applyBorder="1" applyAlignment="1">
      <alignment horizontal="left" vertical="top" shrinkToFit="1"/>
    </xf>
    <xf numFmtId="187" fontId="4" fillId="0" borderId="6" xfId="1" applyFont="1" applyBorder="1" applyAlignment="1">
      <alignment horizontal="left" vertical="top" shrinkToFit="1"/>
    </xf>
    <xf numFmtId="0" fontId="4" fillId="0" borderId="6" xfId="2" applyFont="1" applyBorder="1" applyAlignment="1">
      <alignment horizontal="left" vertical="top" shrinkToFit="1"/>
    </xf>
    <xf numFmtId="0" fontId="4" fillId="0" borderId="2" xfId="0" applyFont="1" applyBorder="1" applyAlignment="1">
      <alignment horizontal="center" vertical="top" wrapText="1" shrinkToFit="1"/>
    </xf>
    <xf numFmtId="49" fontId="5" fillId="0" borderId="6" xfId="2" applyNumberFormat="1" applyFont="1" applyBorder="1" applyAlignment="1">
      <alignment horizontal="center" vertical="top" shrinkToFit="1"/>
    </xf>
    <xf numFmtId="4" fontId="4" fillId="0" borderId="0" xfId="2" applyNumberFormat="1" applyFont="1" applyAlignment="1">
      <alignment horizontal="center" vertical="top" shrinkToFit="1"/>
    </xf>
    <xf numFmtId="4" fontId="4" fillId="0" borderId="8" xfId="2" applyNumberFormat="1" applyFont="1" applyBorder="1" applyAlignment="1">
      <alignment horizontal="left" vertical="top" shrinkToFit="1"/>
    </xf>
    <xf numFmtId="0" fontId="1" fillId="0" borderId="6" xfId="2" applyBorder="1" applyAlignment="1">
      <alignment vertical="top"/>
    </xf>
    <xf numFmtId="0" fontId="4" fillId="0" borderId="6" xfId="0" applyFont="1" applyBorder="1" applyAlignment="1">
      <alignment horizontal="center" vertical="top" wrapText="1" shrinkToFit="1"/>
    </xf>
    <xf numFmtId="49" fontId="4" fillId="0" borderId="6" xfId="2" applyNumberFormat="1" applyFont="1" applyBorder="1" applyAlignment="1">
      <alignment horizontal="center" vertical="top" shrinkToFit="1"/>
    </xf>
    <xf numFmtId="0" fontId="4" fillId="0" borderId="9" xfId="2" applyFont="1" applyBorder="1" applyAlignment="1">
      <alignment horizontal="center" vertical="top" shrinkToFit="1"/>
    </xf>
    <xf numFmtId="0" fontId="4" fillId="0" borderId="9" xfId="2" applyFont="1" applyBorder="1" applyAlignment="1">
      <alignment vertical="top" shrinkToFit="1"/>
    </xf>
    <xf numFmtId="188" fontId="4" fillId="0" borderId="9" xfId="1" applyNumberFormat="1" applyFont="1" applyBorder="1" applyAlignment="1">
      <alignment horizontal="right" vertical="top" shrinkToFit="1"/>
    </xf>
    <xf numFmtId="187" fontId="4" fillId="0" borderId="9" xfId="1" applyFont="1" applyBorder="1" applyAlignment="1">
      <alignment horizontal="right" vertical="top" shrinkToFit="1"/>
    </xf>
    <xf numFmtId="0" fontId="4" fillId="0" borderId="10" xfId="2" applyFont="1" applyBorder="1" applyAlignment="1">
      <alignment horizontal="center" vertical="top" shrinkToFit="1"/>
    </xf>
    <xf numFmtId="4" fontId="4" fillId="0" borderId="1" xfId="2" applyNumberFormat="1" applyFont="1" applyBorder="1" applyAlignment="1">
      <alignment horizontal="center" vertical="top" shrinkToFit="1"/>
    </xf>
    <xf numFmtId="187" fontId="4" fillId="0" borderId="1" xfId="1" applyFont="1" applyBorder="1" applyAlignment="1">
      <alignment horizontal="center" vertical="top" shrinkToFit="1"/>
    </xf>
    <xf numFmtId="4" fontId="4" fillId="0" borderId="11" xfId="2" applyNumberFormat="1" applyFont="1" applyBorder="1" applyAlignment="1">
      <alignment horizontal="left" vertical="top" shrinkToFit="1"/>
    </xf>
    <xf numFmtId="187" fontId="4" fillId="0" borderId="9" xfId="1" applyFont="1" applyBorder="1" applyAlignment="1">
      <alignment horizontal="left" vertical="top" shrinkToFit="1"/>
    </xf>
    <xf numFmtId="0" fontId="4" fillId="0" borderId="9" xfId="2" applyFont="1" applyBorder="1" applyAlignment="1">
      <alignment horizontal="left" vertical="top" shrinkToFit="1"/>
    </xf>
    <xf numFmtId="0" fontId="4" fillId="0" borderId="9" xfId="0" applyFont="1" applyBorder="1" applyAlignment="1">
      <alignment horizontal="center" vertical="top" wrapText="1" shrinkToFit="1"/>
    </xf>
    <xf numFmtId="49" fontId="5" fillId="0" borderId="9" xfId="2" applyNumberFormat="1" applyFont="1" applyBorder="1" applyAlignment="1">
      <alignment horizontal="center" vertical="top" shrinkToFit="1"/>
    </xf>
    <xf numFmtId="0" fontId="1" fillId="0" borderId="1" xfId="2" applyBorder="1" applyAlignment="1">
      <alignment vertical="top"/>
    </xf>
    <xf numFmtId="49" fontId="4" fillId="0" borderId="9" xfId="2" applyNumberFormat="1" applyFont="1" applyBorder="1" applyAlignment="1">
      <alignment horizontal="center" vertical="top" shrinkToFit="1"/>
    </xf>
    <xf numFmtId="188" fontId="4" fillId="0" borderId="6" xfId="1" applyNumberFormat="1" applyFont="1" applyBorder="1" applyAlignment="1">
      <alignment horizontal="center" vertical="top" shrinkToFit="1"/>
    </xf>
    <xf numFmtId="187" fontId="4" fillId="0" borderId="6" xfId="1" applyFont="1" applyBorder="1" applyAlignment="1">
      <alignment horizontal="center" vertical="top" shrinkToFit="1"/>
    </xf>
    <xf numFmtId="189" fontId="4" fillId="0" borderId="6" xfId="2" applyNumberFormat="1" applyFont="1" applyBorder="1" applyAlignment="1">
      <alignment horizontal="center" vertical="top" shrinkToFit="1"/>
    </xf>
    <xf numFmtId="188" fontId="2" fillId="0" borderId="6" xfId="1" applyNumberFormat="1" applyFont="1" applyBorder="1" applyAlignment="1">
      <alignment horizontal="center" vertical="top" shrinkToFit="1"/>
    </xf>
    <xf numFmtId="0" fontId="2" fillId="0" borderId="7" xfId="2" applyFont="1" applyBorder="1" applyAlignment="1">
      <alignment horizontal="center" vertical="top" shrinkToFit="1"/>
    </xf>
    <xf numFmtId="187" fontId="2" fillId="0" borderId="0" xfId="1" applyFont="1" applyBorder="1" applyAlignment="1">
      <alignment horizontal="center" vertical="top" shrinkToFit="1"/>
    </xf>
    <xf numFmtId="0" fontId="2" fillId="0" borderId="8" xfId="2" applyFont="1" applyBorder="1" applyAlignment="1">
      <alignment horizontal="center" vertical="top" shrinkToFit="1"/>
    </xf>
    <xf numFmtId="187" fontId="2" fillId="0" borderId="6" xfId="1" applyFont="1" applyBorder="1" applyAlignment="1">
      <alignment horizontal="center" vertical="top" shrinkToFit="1"/>
    </xf>
    <xf numFmtId="189" fontId="2" fillId="0" borderId="6" xfId="2" applyNumberFormat="1" applyFont="1" applyBorder="1" applyAlignment="1">
      <alignment horizontal="center" vertical="top" shrinkToFit="1"/>
    </xf>
    <xf numFmtId="188" fontId="2" fillId="0" borderId="9" xfId="1" applyNumberFormat="1" applyFont="1" applyBorder="1" applyAlignment="1">
      <alignment horizontal="center" vertical="top" shrinkToFit="1"/>
    </xf>
    <xf numFmtId="0" fontId="2" fillId="0" borderId="10" xfId="2" applyFont="1" applyBorder="1" applyAlignment="1">
      <alignment horizontal="center" vertical="top" shrinkToFit="1"/>
    </xf>
    <xf numFmtId="0" fontId="4" fillId="0" borderId="1" xfId="2" applyFont="1" applyBorder="1" applyAlignment="1">
      <alignment horizontal="center" vertical="top" shrinkToFit="1"/>
    </xf>
    <xf numFmtId="187" fontId="2" fillId="0" borderId="1" xfId="1" applyFont="1" applyBorder="1" applyAlignment="1">
      <alignment horizontal="center" vertical="top" shrinkToFit="1"/>
    </xf>
    <xf numFmtId="0" fontId="2" fillId="0" borderId="11" xfId="2" applyFont="1" applyBorder="1" applyAlignment="1">
      <alignment horizontal="center" vertical="top" shrinkToFit="1"/>
    </xf>
    <xf numFmtId="187" fontId="2" fillId="0" borderId="9" xfId="1" applyFont="1" applyBorder="1" applyAlignment="1">
      <alignment horizontal="center" vertical="top" shrinkToFit="1"/>
    </xf>
    <xf numFmtId="189" fontId="2" fillId="0" borderId="9" xfId="2" applyNumberFormat="1" applyFont="1" applyBorder="1" applyAlignment="1">
      <alignment horizontal="center" vertical="top" shrinkToFit="1"/>
    </xf>
    <xf numFmtId="49" fontId="4" fillId="0" borderId="9" xfId="2" applyNumberFormat="1" applyFont="1" applyBorder="1" applyAlignment="1">
      <alignment horizontal="left" vertical="top" shrinkToFit="1"/>
    </xf>
    <xf numFmtId="0" fontId="2" fillId="0" borderId="1" xfId="2" applyFont="1" applyBorder="1" applyAlignment="1">
      <alignment horizontal="center" vertical="top" shrinkToFit="1"/>
    </xf>
    <xf numFmtId="0" fontId="6" fillId="0" borderId="6" xfId="2" applyFont="1" applyBorder="1" applyAlignment="1">
      <alignment horizontal="center" vertical="top" shrinkToFit="1"/>
    </xf>
    <xf numFmtId="49" fontId="6" fillId="0" borderId="6" xfId="2" applyNumberFormat="1" applyFont="1" applyBorder="1" applyAlignment="1">
      <alignment horizontal="left" vertical="top" shrinkToFit="1"/>
    </xf>
    <xf numFmtId="188" fontId="7" fillId="0" borderId="6" xfId="1" applyNumberFormat="1" applyFont="1" applyBorder="1" applyAlignment="1">
      <alignment horizontal="center" vertical="top" shrinkToFit="1"/>
    </xf>
    <xf numFmtId="0" fontId="7" fillId="0" borderId="7" xfId="2" applyFont="1" applyBorder="1" applyAlignment="1">
      <alignment horizontal="center" vertical="top" shrinkToFit="1"/>
    </xf>
    <xf numFmtId="0" fontId="7" fillId="0" borderId="0" xfId="2" applyFont="1" applyAlignment="1">
      <alignment horizontal="center" vertical="top" shrinkToFit="1"/>
    </xf>
    <xf numFmtId="187" fontId="7" fillId="0" borderId="0" xfId="1" applyFont="1" applyBorder="1" applyAlignment="1">
      <alignment horizontal="center" vertical="top" shrinkToFit="1"/>
    </xf>
    <xf numFmtId="0" fontId="7" fillId="0" borderId="8" xfId="2" applyFont="1" applyBorder="1" applyAlignment="1">
      <alignment horizontal="center" vertical="top" shrinkToFit="1"/>
    </xf>
    <xf numFmtId="187" fontId="7" fillId="0" borderId="6" xfId="1" applyFont="1" applyBorder="1" applyAlignment="1">
      <alignment horizontal="center" vertical="top" shrinkToFit="1"/>
    </xf>
    <xf numFmtId="0" fontId="7" fillId="0" borderId="6" xfId="2" applyFont="1" applyBorder="1" applyAlignment="1">
      <alignment horizontal="center" vertical="top" shrinkToFit="1"/>
    </xf>
    <xf numFmtId="189" fontId="7" fillId="0" borderId="6" xfId="2" applyNumberFormat="1" applyFont="1" applyBorder="1" applyAlignment="1">
      <alignment horizontal="center" vertical="top" shrinkToFit="1"/>
    </xf>
    <xf numFmtId="49" fontId="4" fillId="0" borderId="6" xfId="2" applyNumberFormat="1" applyFont="1" applyBorder="1" applyAlignment="1">
      <alignment horizontal="left" vertical="top" shrinkToFit="1"/>
    </xf>
    <xf numFmtId="0" fontId="6" fillId="0" borderId="9" xfId="2" applyFont="1" applyBorder="1" applyAlignment="1">
      <alignment horizontal="center" vertical="top" shrinkToFit="1"/>
    </xf>
    <xf numFmtId="49" fontId="6" fillId="0" borderId="9" xfId="2" applyNumberFormat="1" applyFont="1" applyBorder="1" applyAlignment="1">
      <alignment horizontal="left" vertical="top" shrinkToFit="1"/>
    </xf>
    <xf numFmtId="188" fontId="7" fillId="0" borderId="9" xfId="1" applyNumberFormat="1" applyFont="1" applyBorder="1" applyAlignment="1">
      <alignment horizontal="center" vertical="top" shrinkToFit="1"/>
    </xf>
    <xf numFmtId="0" fontId="7" fillId="0" borderId="10" xfId="2" applyFont="1" applyBorder="1" applyAlignment="1">
      <alignment horizontal="center" vertical="top" shrinkToFit="1"/>
    </xf>
    <xf numFmtId="0" fontId="7" fillId="0" borderId="1" xfId="2" applyFont="1" applyBorder="1" applyAlignment="1">
      <alignment horizontal="center" vertical="top" shrinkToFit="1"/>
    </xf>
    <xf numFmtId="187" fontId="7" fillId="0" borderId="1" xfId="1" applyFont="1" applyBorder="1" applyAlignment="1">
      <alignment horizontal="center" vertical="top" shrinkToFit="1"/>
    </xf>
    <xf numFmtId="0" fontId="7" fillId="0" borderId="11" xfId="2" applyFont="1" applyBorder="1" applyAlignment="1">
      <alignment horizontal="center" vertical="top" shrinkToFit="1"/>
    </xf>
    <xf numFmtId="187" fontId="7" fillId="0" borderId="9" xfId="1" applyFont="1" applyBorder="1" applyAlignment="1">
      <alignment horizontal="center" vertical="top" shrinkToFit="1"/>
    </xf>
    <xf numFmtId="0" fontId="7" fillId="0" borderId="9" xfId="2" applyFont="1" applyBorder="1" applyAlignment="1">
      <alignment horizontal="center" vertical="top" shrinkToFit="1"/>
    </xf>
    <xf numFmtId="189" fontId="7" fillId="0" borderId="9" xfId="2" applyNumberFormat="1" applyFont="1" applyBorder="1" applyAlignment="1">
      <alignment horizontal="center" vertical="top" shrinkToFit="1"/>
    </xf>
    <xf numFmtId="0" fontId="8" fillId="0" borderId="6" xfId="2" applyFont="1" applyBorder="1" applyAlignment="1">
      <alignment vertical="top"/>
    </xf>
    <xf numFmtId="187" fontId="4" fillId="0" borderId="6" xfId="2" applyNumberFormat="1" applyFont="1" applyBorder="1" applyAlignment="1">
      <alignment horizontal="right" vertical="top"/>
    </xf>
    <xf numFmtId="0" fontId="4" fillId="0" borderId="0" xfId="2" applyFont="1" applyAlignment="1">
      <alignment horizontal="center" vertical="top"/>
    </xf>
    <xf numFmtId="4" fontId="4" fillId="0" borderId="0" xfId="2" applyNumberFormat="1" applyFont="1" applyAlignment="1">
      <alignment horizontal="center" vertical="top"/>
    </xf>
    <xf numFmtId="0" fontId="4" fillId="0" borderId="8" xfId="2" applyFont="1" applyBorder="1" applyAlignment="1">
      <alignment horizontal="center" vertical="top"/>
    </xf>
    <xf numFmtId="4" fontId="4" fillId="0" borderId="6" xfId="2" applyNumberFormat="1" applyFont="1" applyBorder="1" applyAlignment="1">
      <alignment horizontal="right" vertical="top"/>
    </xf>
    <xf numFmtId="0" fontId="4" fillId="0" borderId="6" xfId="0" applyFont="1" applyBorder="1" applyAlignment="1">
      <alignment horizontal="center" vertical="top" shrinkToFit="1"/>
    </xf>
    <xf numFmtId="0" fontId="9" fillId="0" borderId="6" xfId="2" applyFont="1" applyBorder="1" applyAlignment="1">
      <alignment horizontal="center" vertical="top"/>
    </xf>
    <xf numFmtId="4" fontId="4" fillId="0" borderId="8" xfId="2" applyNumberFormat="1" applyFont="1" applyBorder="1" applyAlignment="1">
      <alignment horizontal="center" vertical="top" shrinkToFit="1"/>
    </xf>
    <xf numFmtId="188" fontId="4" fillId="0" borderId="9" xfId="2" applyNumberFormat="1" applyFont="1" applyBorder="1" applyAlignment="1">
      <alignment horizontal="right" vertical="top" shrinkToFit="1"/>
    </xf>
    <xf numFmtId="0" fontId="4" fillId="0" borderId="11" xfId="0" applyFont="1" applyBorder="1" applyAlignment="1">
      <alignment horizontal="center" vertical="top" wrapText="1" shrinkToFit="1"/>
    </xf>
    <xf numFmtId="188" fontId="4" fillId="0" borderId="6" xfId="2" applyNumberFormat="1" applyFont="1" applyBorder="1" applyAlignment="1">
      <alignment horizontal="right" vertical="top" shrinkToFit="1"/>
    </xf>
    <xf numFmtId="0" fontId="4" fillId="0" borderId="9" xfId="2" applyFont="1" applyBorder="1" applyAlignment="1">
      <alignment vertical="top" wrapText="1" shrinkToFit="1"/>
    </xf>
    <xf numFmtId="0" fontId="4" fillId="0" borderId="8" xfId="2" applyFont="1" applyBorder="1" applyAlignment="1">
      <alignment vertical="top" shrinkToFit="1"/>
    </xf>
    <xf numFmtId="0" fontId="10" fillId="0" borderId="0" xfId="2" applyFont="1" applyAlignment="1">
      <alignment vertical="top"/>
    </xf>
    <xf numFmtId="4" fontId="4" fillId="0" borderId="8" xfId="2" applyNumberFormat="1" applyFont="1" applyBorder="1" applyAlignment="1">
      <alignment vertical="top" shrinkToFit="1"/>
    </xf>
    <xf numFmtId="0" fontId="10" fillId="0" borderId="6" xfId="2" applyFont="1" applyBorder="1" applyAlignment="1">
      <alignment vertical="top"/>
    </xf>
    <xf numFmtId="4" fontId="4" fillId="0" borderId="11" xfId="2" applyNumberFormat="1" applyFont="1" applyBorder="1" applyAlignment="1">
      <alignment vertical="top" shrinkToFit="1"/>
    </xf>
    <xf numFmtId="0" fontId="10" fillId="0" borderId="1" xfId="2" applyFont="1" applyBorder="1" applyAlignment="1">
      <alignment vertical="top"/>
    </xf>
    <xf numFmtId="0" fontId="4" fillId="0" borderId="2" xfId="0" applyFont="1" applyBorder="1" applyAlignment="1">
      <alignment horizontal="center" vertical="top" shrinkToFit="1"/>
    </xf>
    <xf numFmtId="0" fontId="8" fillId="0" borderId="0" xfId="2" applyFont="1" applyAlignment="1">
      <alignment horizontal="center" vertical="top"/>
    </xf>
    <xf numFmtId="0" fontId="8" fillId="0" borderId="8" xfId="2" applyFont="1" applyBorder="1" applyAlignment="1">
      <alignment vertical="top"/>
    </xf>
    <xf numFmtId="0" fontId="4" fillId="0" borderId="6" xfId="2" applyFont="1" applyBorder="1" applyAlignment="1">
      <alignment horizontal="center" vertical="top"/>
    </xf>
    <xf numFmtId="0" fontId="4" fillId="0" borderId="6" xfId="2" applyFont="1" applyBorder="1" applyAlignment="1">
      <alignment vertical="top"/>
    </xf>
    <xf numFmtId="187" fontId="4" fillId="0" borderId="9" xfId="1" applyFont="1" applyBorder="1" applyAlignment="1">
      <alignment horizontal="center" vertical="top" shrinkToFit="1"/>
    </xf>
    <xf numFmtId="0" fontId="4" fillId="0" borderId="9" xfId="2" applyFont="1" applyBorder="1" applyAlignment="1">
      <alignment horizontal="center" vertical="top"/>
    </xf>
    <xf numFmtId="0" fontId="4" fillId="0" borderId="11" xfId="2" applyFont="1" applyBorder="1" applyAlignment="1">
      <alignment horizontal="left" vertical="top" shrinkToFit="1"/>
    </xf>
    <xf numFmtId="189" fontId="4" fillId="0" borderId="9" xfId="2" applyNumberFormat="1" applyFont="1" applyBorder="1" applyAlignment="1">
      <alignment horizontal="center" vertical="top" shrinkToFit="1"/>
    </xf>
    <xf numFmtId="0" fontId="4" fillId="0" borderId="2" xfId="2" applyFont="1" applyBorder="1" applyAlignment="1">
      <alignment horizontal="center" vertical="top" shrinkToFit="1"/>
    </xf>
    <xf numFmtId="0" fontId="4" fillId="0" borderId="2" xfId="2" applyFont="1" applyBorder="1" applyAlignment="1">
      <alignment vertical="top" shrinkToFit="1"/>
    </xf>
    <xf numFmtId="187" fontId="4" fillId="0" borderId="2" xfId="1" applyFont="1" applyBorder="1" applyAlignment="1">
      <alignment horizontal="right" vertical="top" shrinkToFit="1"/>
    </xf>
    <xf numFmtId="0" fontId="4" fillId="0" borderId="3" xfId="2" applyFont="1" applyBorder="1" applyAlignment="1">
      <alignment horizontal="center" vertical="top" shrinkToFit="1"/>
    </xf>
    <xf numFmtId="0" fontId="4" fillId="0" borderId="5" xfId="2" applyFont="1" applyBorder="1" applyAlignment="1">
      <alignment vertical="top" shrinkToFit="1"/>
    </xf>
    <xf numFmtId="187" fontId="4" fillId="0" borderId="2" xfId="1" applyFont="1" applyBorder="1" applyAlignment="1">
      <alignment horizontal="left" vertical="top" shrinkToFit="1"/>
    </xf>
    <xf numFmtId="49" fontId="4" fillId="0" borderId="2" xfId="2" applyNumberFormat="1" applyFont="1" applyBorder="1" applyAlignment="1">
      <alignment horizontal="center" vertical="top" shrinkToFit="1"/>
    </xf>
    <xf numFmtId="187" fontId="4" fillId="0" borderId="2" xfId="1" applyFont="1" applyBorder="1" applyAlignment="1">
      <alignment horizontal="center" vertical="top" shrinkToFit="1"/>
    </xf>
    <xf numFmtId="0" fontId="4" fillId="0" borderId="12" xfId="2" applyFont="1" applyBorder="1" applyAlignment="1">
      <alignment horizontal="center" vertical="top" shrinkToFit="1"/>
    </xf>
    <xf numFmtId="187" fontId="4" fillId="0" borderId="12" xfId="1" applyFont="1" applyBorder="1" applyAlignment="1">
      <alignment horizontal="center" vertical="top" shrinkToFit="1"/>
    </xf>
    <xf numFmtId="188" fontId="1" fillId="0" borderId="0" xfId="2" applyNumberFormat="1" applyAlignment="1">
      <alignment vertical="top"/>
    </xf>
    <xf numFmtId="0" fontId="1" fillId="0" borderId="0" xfId="2" applyAlignment="1">
      <alignment horizontal="center" vertical="top"/>
    </xf>
  </cellXfs>
  <cellStyles count="3">
    <cellStyle name="Normal 2" xfId="2" xr:uid="{3798DB67-84E7-473B-A953-A1326470B0D2}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3D91A-BEB6-44A9-838F-CA413942A9E0}">
  <sheetPr>
    <pageSetUpPr fitToPage="1"/>
  </sheetPr>
  <dimension ref="A1:N133"/>
  <sheetViews>
    <sheetView tabSelected="1" topLeftCell="C37" zoomScale="80" zoomScaleNormal="80" zoomScaleSheetLayoutView="84" workbookViewId="0">
      <selection activeCell="C137" sqref="C137"/>
    </sheetView>
  </sheetViews>
  <sheetFormatPr defaultColWidth="9.125" defaultRowHeight="21" x14ac:dyDescent="0.6"/>
  <cols>
    <col min="1" max="1" width="7.625" style="9" customWidth="1"/>
    <col min="2" max="2" width="51.75" style="9" customWidth="1"/>
    <col min="3" max="3" width="34.75" style="156" customWidth="1"/>
    <col min="4" max="5" width="34.75" style="9" customWidth="1"/>
    <col min="6" max="6" width="52.25" style="157" customWidth="1"/>
    <col min="7" max="7" width="22.25" style="157" hidden="1" customWidth="1"/>
    <col min="8" max="8" width="14.375" style="157" hidden="1" customWidth="1"/>
    <col min="9" max="9" width="53.25" style="157" customWidth="1"/>
    <col min="10" max="10" width="25.75" style="9" hidden="1" customWidth="1"/>
    <col min="11" max="11" width="14" style="9" hidden="1" customWidth="1"/>
    <col min="12" max="12" width="19.625" style="9" bestFit="1" customWidth="1"/>
    <col min="13" max="13" width="134.25" style="9" customWidth="1"/>
    <col min="14" max="14" width="18.625" style="9" hidden="1" customWidth="1"/>
    <col min="15" max="16384" width="9.125" style="9"/>
  </cols>
  <sheetData>
    <row r="1" spans="1:14" x14ac:dyDescent="0.6">
      <c r="A1" s="1"/>
      <c r="B1" s="2"/>
      <c r="C1" s="3"/>
      <c r="D1" s="4"/>
      <c r="E1" s="5"/>
      <c r="F1" s="6"/>
      <c r="G1" s="6"/>
      <c r="H1" s="7"/>
      <c r="I1" s="7"/>
      <c r="J1" s="5"/>
      <c r="K1" s="7"/>
      <c r="L1" s="5"/>
      <c r="M1" s="8" t="s">
        <v>0</v>
      </c>
      <c r="N1" s="8" t="s">
        <v>0</v>
      </c>
    </row>
    <row r="2" spans="1:14" x14ac:dyDescent="0.6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x14ac:dyDescent="0.6">
      <c r="A3" s="10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4" x14ac:dyDescent="0.6">
      <c r="A4" s="11" t="s">
        <v>3</v>
      </c>
      <c r="B4" s="11"/>
      <c r="C4" s="11"/>
      <c r="D4" s="11"/>
      <c r="E4" s="11"/>
      <c r="F4" s="10"/>
      <c r="G4" s="10"/>
      <c r="H4" s="10"/>
      <c r="I4" s="10"/>
      <c r="J4" s="11"/>
      <c r="K4" s="11"/>
      <c r="L4" s="11"/>
      <c r="M4" s="11"/>
      <c r="N4" s="11"/>
    </row>
    <row r="5" spans="1:14" x14ac:dyDescent="0.6">
      <c r="A5" s="12" t="s">
        <v>4</v>
      </c>
      <c r="B5" s="13" t="s">
        <v>5</v>
      </c>
      <c r="C5" s="14" t="s">
        <v>6</v>
      </c>
      <c r="D5" s="15" t="s">
        <v>7</v>
      </c>
      <c r="E5" s="16" t="s">
        <v>8</v>
      </c>
      <c r="F5" s="17" t="s">
        <v>9</v>
      </c>
      <c r="G5" s="18" t="s">
        <v>9</v>
      </c>
      <c r="H5" s="19" t="s">
        <v>10</v>
      </c>
      <c r="I5" s="20" t="s">
        <v>11</v>
      </c>
      <c r="J5" s="21" t="s">
        <v>12</v>
      </c>
      <c r="K5" s="22" t="s">
        <v>13</v>
      </c>
      <c r="L5" s="23" t="s">
        <v>14</v>
      </c>
      <c r="M5" s="24" t="s">
        <v>15</v>
      </c>
      <c r="N5" s="24" t="s">
        <v>15</v>
      </c>
    </row>
    <row r="6" spans="1:14" x14ac:dyDescent="0.6">
      <c r="A6" s="25"/>
      <c r="B6" s="26"/>
      <c r="C6" s="27" t="s">
        <v>16</v>
      </c>
      <c r="D6" s="28"/>
      <c r="E6" s="29"/>
      <c r="F6" s="30" t="s">
        <v>17</v>
      </c>
      <c r="G6" s="10"/>
      <c r="H6" s="31"/>
      <c r="I6" s="32" t="s">
        <v>18</v>
      </c>
      <c r="J6" s="33"/>
      <c r="K6" s="34" t="s">
        <v>19</v>
      </c>
      <c r="L6" s="35" t="s">
        <v>20</v>
      </c>
      <c r="M6" s="36" t="s">
        <v>21</v>
      </c>
      <c r="N6" s="36" t="s">
        <v>21</v>
      </c>
    </row>
    <row r="7" spans="1:14" x14ac:dyDescent="0.6">
      <c r="A7" s="37"/>
      <c r="B7" s="38"/>
      <c r="C7" s="39" t="s">
        <v>22</v>
      </c>
      <c r="D7" s="39" t="s">
        <v>22</v>
      </c>
      <c r="E7" s="40"/>
      <c r="F7" s="41"/>
      <c r="G7" s="11"/>
      <c r="H7" s="42"/>
      <c r="I7" s="43"/>
      <c r="J7" s="44"/>
      <c r="K7" s="45"/>
      <c r="L7" s="46"/>
      <c r="M7" s="47" t="s">
        <v>23</v>
      </c>
      <c r="N7" s="47" t="s">
        <v>23</v>
      </c>
    </row>
    <row r="8" spans="1:14" x14ac:dyDescent="0.6">
      <c r="A8" s="48">
        <v>1</v>
      </c>
      <c r="B8" s="49" t="s">
        <v>24</v>
      </c>
      <c r="C8" s="50">
        <v>9515</v>
      </c>
      <c r="D8" s="51">
        <f>+C8</f>
        <v>9515</v>
      </c>
      <c r="E8" s="52" t="s">
        <v>25</v>
      </c>
      <c r="F8" s="48" t="str">
        <f t="shared" ref="F8:F38" si="0">+G8&amp;","&amp;H8&amp;" บาท"</f>
        <v>นายบรรจง เย็นใจ,9515 บาท</v>
      </c>
      <c r="G8" s="53" t="s">
        <v>26</v>
      </c>
      <c r="H8" s="54">
        <v>9515</v>
      </c>
      <c r="I8" s="54" t="str">
        <f t="shared" ref="I8:I38" si="1">+J8&amp;","&amp;K8&amp;" บาท"</f>
        <v>นายบรรจง เย็นใจ,9515 บาท</v>
      </c>
      <c r="J8" s="55" t="s">
        <v>26</v>
      </c>
      <c r="K8" s="56">
        <v>9515</v>
      </c>
      <c r="L8" s="57" t="s">
        <v>27</v>
      </c>
      <c r="M8" s="58" t="s">
        <v>28</v>
      </c>
      <c r="N8" s="59" t="s">
        <v>29</v>
      </c>
    </row>
    <row r="9" spans="1:14" x14ac:dyDescent="0.6">
      <c r="A9" s="48"/>
      <c r="B9" s="49"/>
      <c r="C9" s="50"/>
      <c r="D9" s="51"/>
      <c r="E9" s="52"/>
      <c r="F9" s="48"/>
      <c r="G9" s="60"/>
      <c r="H9" s="54"/>
      <c r="I9" s="54"/>
      <c r="J9" s="61"/>
      <c r="K9" s="56"/>
      <c r="L9" s="62"/>
      <c r="M9" s="63"/>
      <c r="N9" s="64" t="s">
        <v>30</v>
      </c>
    </row>
    <row r="10" spans="1:14" s="77" customFormat="1" x14ac:dyDescent="0.6">
      <c r="A10" s="65"/>
      <c r="B10" s="66"/>
      <c r="C10" s="67"/>
      <c r="D10" s="68"/>
      <c r="E10" s="69"/>
      <c r="F10" s="65"/>
      <c r="G10" s="70"/>
      <c r="H10" s="71"/>
      <c r="I10" s="71"/>
      <c r="J10" s="72"/>
      <c r="K10" s="73"/>
      <c r="L10" s="74"/>
      <c r="M10" s="75"/>
      <c r="N10" s="76"/>
    </row>
    <row r="11" spans="1:14" x14ac:dyDescent="0.6">
      <c r="A11" s="48">
        <v>2</v>
      </c>
      <c r="B11" s="49" t="s">
        <v>31</v>
      </c>
      <c r="C11" s="50">
        <v>8000</v>
      </c>
      <c r="D11" s="51">
        <f>+C11</f>
        <v>8000</v>
      </c>
      <c r="E11" s="52" t="s">
        <v>25</v>
      </c>
      <c r="F11" s="48" t="str">
        <f t="shared" si="0"/>
        <v>ร้านบอสโกถ่ายเอกสาร 2,8976 บาท</v>
      </c>
      <c r="G11" s="53" t="s">
        <v>32</v>
      </c>
      <c r="H11" s="54">
        <v>8976</v>
      </c>
      <c r="I11" s="54" t="str">
        <f t="shared" si="1"/>
        <v>ร้านบอสโกถ่ายเอกสาร 2,8976 บาท</v>
      </c>
      <c r="J11" s="55" t="s">
        <v>32</v>
      </c>
      <c r="K11" s="56">
        <v>8976</v>
      </c>
      <c r="L11" s="57" t="s">
        <v>27</v>
      </c>
      <c r="M11" s="58" t="s">
        <v>28</v>
      </c>
      <c r="N11" s="64" t="s">
        <v>33</v>
      </c>
    </row>
    <row r="12" spans="1:14" x14ac:dyDescent="0.6">
      <c r="A12" s="48"/>
      <c r="B12" s="57" t="s">
        <v>34</v>
      </c>
      <c r="C12" s="50"/>
      <c r="D12" s="51"/>
      <c r="E12" s="52"/>
      <c r="F12" s="48"/>
      <c r="G12" s="60"/>
      <c r="H12" s="54"/>
      <c r="I12" s="54"/>
      <c r="J12" s="61"/>
      <c r="K12" s="56"/>
      <c r="L12" s="57"/>
      <c r="M12" s="63"/>
      <c r="N12" s="64" t="s">
        <v>35</v>
      </c>
    </row>
    <row r="13" spans="1:14" s="77" customFormat="1" x14ac:dyDescent="0.6">
      <c r="A13" s="65"/>
      <c r="B13" s="66"/>
      <c r="C13" s="67"/>
      <c r="D13" s="68"/>
      <c r="E13" s="69"/>
      <c r="F13" s="65"/>
      <c r="G13" s="70"/>
      <c r="H13" s="71"/>
      <c r="I13" s="71"/>
      <c r="J13" s="72"/>
      <c r="K13" s="73"/>
      <c r="L13" s="74"/>
      <c r="M13" s="75"/>
      <c r="N13" s="78"/>
    </row>
    <row r="14" spans="1:14" x14ac:dyDescent="0.6">
      <c r="A14" s="48">
        <v>3</v>
      </c>
      <c r="B14" s="49" t="s">
        <v>36</v>
      </c>
      <c r="C14" s="50">
        <v>9515</v>
      </c>
      <c r="D14" s="51">
        <f>+C14</f>
        <v>9515</v>
      </c>
      <c r="E14" s="52" t="s">
        <v>25</v>
      </c>
      <c r="F14" s="48" t="str">
        <f t="shared" si="0"/>
        <v>นายบรรจง เย็นใจ,9515 บาท</v>
      </c>
      <c r="G14" s="53" t="s">
        <v>26</v>
      </c>
      <c r="H14" s="54">
        <v>9515</v>
      </c>
      <c r="I14" s="54" t="str">
        <f t="shared" si="1"/>
        <v>นายบรรจง เย็นใจ,9515 บาท</v>
      </c>
      <c r="J14" s="55" t="s">
        <v>26</v>
      </c>
      <c r="K14" s="56">
        <v>9515</v>
      </c>
      <c r="L14" s="57" t="s">
        <v>27</v>
      </c>
      <c r="M14" s="58" t="s">
        <v>28</v>
      </c>
      <c r="N14" s="59" t="s">
        <v>37</v>
      </c>
    </row>
    <row r="15" spans="1:14" x14ac:dyDescent="0.6">
      <c r="A15" s="48"/>
      <c r="B15" s="57" t="s">
        <v>38</v>
      </c>
      <c r="C15" s="50"/>
      <c r="D15" s="51"/>
      <c r="E15" s="52"/>
      <c r="F15" s="48"/>
      <c r="G15" s="60"/>
      <c r="H15" s="54"/>
      <c r="I15" s="54"/>
      <c r="J15" s="61"/>
      <c r="K15" s="56"/>
      <c r="L15" s="62"/>
      <c r="M15" s="63"/>
      <c r="N15" s="64" t="s">
        <v>39</v>
      </c>
    </row>
    <row r="16" spans="1:14" s="77" customFormat="1" x14ac:dyDescent="0.6">
      <c r="A16" s="65"/>
      <c r="B16" s="66" t="s">
        <v>40</v>
      </c>
      <c r="C16" s="67"/>
      <c r="D16" s="68"/>
      <c r="E16" s="69"/>
      <c r="F16" s="65"/>
      <c r="G16" s="70"/>
      <c r="H16" s="71"/>
      <c r="I16" s="71"/>
      <c r="J16" s="72"/>
      <c r="K16" s="73"/>
      <c r="L16" s="74"/>
      <c r="M16" s="75"/>
      <c r="N16" s="76"/>
    </row>
    <row r="17" spans="1:14" x14ac:dyDescent="0.6">
      <c r="A17" s="48">
        <v>4</v>
      </c>
      <c r="B17" s="57" t="s">
        <v>41</v>
      </c>
      <c r="C17" s="79">
        <v>3500</v>
      </c>
      <c r="D17" s="51">
        <f>+C17</f>
        <v>3500</v>
      </c>
      <c r="E17" s="52" t="s">
        <v>25</v>
      </c>
      <c r="F17" s="48" t="str">
        <f t="shared" si="0"/>
        <v>ร้าน เอ.โอ.ดี ซัพพลาย,3500 บาท</v>
      </c>
      <c r="G17" s="53" t="s">
        <v>42</v>
      </c>
      <c r="H17" s="54">
        <v>3500</v>
      </c>
      <c r="I17" s="54" t="str">
        <f t="shared" si="1"/>
        <v>ร้าน เอ.โอ.ดี ซัพพลาย,3500 บาท</v>
      </c>
      <c r="J17" s="55" t="s">
        <v>42</v>
      </c>
      <c r="K17" s="80">
        <v>3500</v>
      </c>
      <c r="L17" s="57" t="s">
        <v>27</v>
      </c>
      <c r="M17" s="58" t="s">
        <v>28</v>
      </c>
      <c r="N17" s="81" t="s">
        <v>43</v>
      </c>
    </row>
    <row r="18" spans="1:14" x14ac:dyDescent="0.6">
      <c r="A18" s="48"/>
      <c r="B18" s="57"/>
      <c r="C18" s="82"/>
      <c r="D18" s="51"/>
      <c r="E18" s="83"/>
      <c r="F18" s="48"/>
      <c r="G18" s="53"/>
      <c r="H18" s="84"/>
      <c r="I18" s="54"/>
      <c r="J18" s="85"/>
      <c r="K18" s="86"/>
      <c r="L18" s="35"/>
      <c r="M18" s="63"/>
      <c r="N18" s="87"/>
    </row>
    <row r="19" spans="1:14" s="77" customFormat="1" x14ac:dyDescent="0.6">
      <c r="A19" s="65"/>
      <c r="B19" s="46"/>
      <c r="C19" s="88"/>
      <c r="D19" s="68"/>
      <c r="E19" s="89"/>
      <c r="F19" s="65"/>
      <c r="G19" s="90"/>
      <c r="H19" s="91"/>
      <c r="I19" s="71"/>
      <c r="J19" s="92"/>
      <c r="K19" s="93"/>
      <c r="L19" s="46"/>
      <c r="M19" s="75"/>
      <c r="N19" s="94"/>
    </row>
    <row r="20" spans="1:14" x14ac:dyDescent="0.6">
      <c r="A20" s="48">
        <v>5</v>
      </c>
      <c r="B20" s="57" t="s">
        <v>44</v>
      </c>
      <c r="C20" s="79">
        <v>5000</v>
      </c>
      <c r="D20" s="51">
        <f>+C20</f>
        <v>5000</v>
      </c>
      <c r="E20" s="52" t="s">
        <v>25</v>
      </c>
      <c r="F20" s="48" t="str">
        <f t="shared" si="0"/>
        <v>ร้าน เอ.โอ.ดี ซัพพลาย,5000 บาท</v>
      </c>
      <c r="G20" s="53" t="s">
        <v>42</v>
      </c>
      <c r="H20" s="54">
        <v>5000</v>
      </c>
      <c r="I20" s="54" t="str">
        <f t="shared" si="1"/>
        <v>ร้าน เอ.โอ.ดี ซัพพลาย,5000 บาท</v>
      </c>
      <c r="J20" s="55" t="s">
        <v>42</v>
      </c>
      <c r="K20" s="80">
        <v>5000</v>
      </c>
      <c r="L20" s="57" t="s">
        <v>27</v>
      </c>
      <c r="M20" s="58" t="s">
        <v>28</v>
      </c>
      <c r="N20" s="81" t="s">
        <v>45</v>
      </c>
    </row>
    <row r="21" spans="1:14" x14ac:dyDescent="0.6">
      <c r="A21" s="48"/>
      <c r="B21" s="57"/>
      <c r="C21" s="82"/>
      <c r="D21" s="51"/>
      <c r="E21" s="52"/>
      <c r="F21" s="48"/>
      <c r="G21" s="53"/>
      <c r="H21" s="84"/>
      <c r="I21" s="54"/>
      <c r="J21" s="55"/>
      <c r="K21" s="86"/>
      <c r="L21" s="57"/>
      <c r="M21" s="63"/>
      <c r="N21" s="87"/>
    </row>
    <row r="22" spans="1:14" s="77" customFormat="1" x14ac:dyDescent="0.6">
      <c r="A22" s="65"/>
      <c r="B22" s="46"/>
      <c r="C22" s="88"/>
      <c r="D22" s="68"/>
      <c r="E22" s="89"/>
      <c r="F22" s="65"/>
      <c r="G22" s="90"/>
      <c r="H22" s="91"/>
      <c r="I22" s="71"/>
      <c r="J22" s="92"/>
      <c r="K22" s="93"/>
      <c r="L22" s="46"/>
      <c r="M22" s="75"/>
      <c r="N22" s="94"/>
    </row>
    <row r="23" spans="1:14" x14ac:dyDescent="0.6">
      <c r="A23" s="48">
        <v>6</v>
      </c>
      <c r="B23" s="57" t="s">
        <v>41</v>
      </c>
      <c r="C23" s="79">
        <v>3100</v>
      </c>
      <c r="D23" s="51">
        <f>+C23</f>
        <v>3100</v>
      </c>
      <c r="E23" s="52" t="s">
        <v>25</v>
      </c>
      <c r="F23" s="48" t="str">
        <f t="shared" si="0"/>
        <v>ร้าน เอ.โอ.ดี ซัพพลาย,3100 บาท</v>
      </c>
      <c r="G23" s="53" t="s">
        <v>42</v>
      </c>
      <c r="H23" s="54">
        <v>3100</v>
      </c>
      <c r="I23" s="54" t="str">
        <f t="shared" si="1"/>
        <v>ร้าน เอ.โอ.ดี ซัพพลาย,3100 บาท</v>
      </c>
      <c r="J23" s="55" t="s">
        <v>42</v>
      </c>
      <c r="K23" s="80">
        <v>3100</v>
      </c>
      <c r="L23" s="57" t="s">
        <v>27</v>
      </c>
      <c r="M23" s="58" t="s">
        <v>28</v>
      </c>
      <c r="N23" s="81" t="s">
        <v>46</v>
      </c>
    </row>
    <row r="24" spans="1:14" x14ac:dyDescent="0.6">
      <c r="A24" s="48"/>
      <c r="B24" s="57"/>
      <c r="C24" s="82"/>
      <c r="D24" s="51"/>
      <c r="E24" s="83"/>
      <c r="F24" s="48"/>
      <c r="G24" s="1"/>
      <c r="H24" s="84"/>
      <c r="I24" s="54"/>
      <c r="J24" s="85"/>
      <c r="K24" s="86"/>
      <c r="L24" s="35"/>
      <c r="M24" s="63"/>
      <c r="N24" s="87"/>
    </row>
    <row r="25" spans="1:14" s="77" customFormat="1" x14ac:dyDescent="0.6">
      <c r="A25" s="65"/>
      <c r="B25" s="95"/>
      <c r="C25" s="88"/>
      <c r="D25" s="68"/>
      <c r="E25" s="89"/>
      <c r="F25" s="65"/>
      <c r="G25" s="96"/>
      <c r="H25" s="91"/>
      <c r="I25" s="71"/>
      <c r="J25" s="92"/>
      <c r="K25" s="93"/>
      <c r="L25" s="46"/>
      <c r="M25" s="75"/>
      <c r="N25" s="94"/>
    </row>
    <row r="26" spans="1:14" x14ac:dyDescent="0.6">
      <c r="A26" s="48">
        <v>7</v>
      </c>
      <c r="B26" s="57" t="s">
        <v>41</v>
      </c>
      <c r="C26" s="79">
        <v>3500</v>
      </c>
      <c r="D26" s="51">
        <f>+C26</f>
        <v>3500</v>
      </c>
      <c r="E26" s="52" t="s">
        <v>25</v>
      </c>
      <c r="F26" s="48" t="str">
        <f t="shared" si="0"/>
        <v>ร้าน เอ.โอ.ดี ซัพพลาย,3500 บาท</v>
      </c>
      <c r="G26" s="53" t="s">
        <v>42</v>
      </c>
      <c r="H26" s="54">
        <v>3500</v>
      </c>
      <c r="I26" s="54" t="str">
        <f t="shared" si="1"/>
        <v>ร้าน เอ.โอ.ดี ซัพพลาย,3500 บาท</v>
      </c>
      <c r="J26" s="55" t="s">
        <v>42</v>
      </c>
      <c r="K26" s="80">
        <v>3500</v>
      </c>
      <c r="L26" s="57" t="s">
        <v>27</v>
      </c>
      <c r="M26" s="58" t="s">
        <v>28</v>
      </c>
      <c r="N26" s="81" t="s">
        <v>47</v>
      </c>
    </row>
    <row r="27" spans="1:14" x14ac:dyDescent="0.6">
      <c r="A27" s="48"/>
      <c r="B27" s="57"/>
      <c r="C27" s="79"/>
      <c r="D27" s="51"/>
      <c r="E27" s="52"/>
      <c r="F27" s="48"/>
      <c r="G27" s="53"/>
      <c r="H27" s="54"/>
      <c r="I27" s="54"/>
      <c r="J27" s="55"/>
      <c r="K27" s="80"/>
      <c r="L27" s="57"/>
      <c r="M27" s="63"/>
      <c r="N27" s="81"/>
    </row>
    <row r="28" spans="1:14" s="77" customFormat="1" x14ac:dyDescent="0.6">
      <c r="A28" s="65"/>
      <c r="B28" s="95"/>
      <c r="C28" s="88"/>
      <c r="D28" s="68"/>
      <c r="E28" s="89"/>
      <c r="F28" s="65"/>
      <c r="G28" s="96"/>
      <c r="H28" s="91"/>
      <c r="I28" s="71"/>
      <c r="J28" s="92"/>
      <c r="K28" s="93"/>
      <c r="L28" s="46"/>
      <c r="M28" s="75"/>
      <c r="N28" s="94"/>
    </row>
    <row r="29" spans="1:14" x14ac:dyDescent="0.6">
      <c r="A29" s="48">
        <v>8</v>
      </c>
      <c r="B29" s="57" t="s">
        <v>41</v>
      </c>
      <c r="C29" s="79">
        <v>3500</v>
      </c>
      <c r="D29" s="51">
        <f>+C29</f>
        <v>3500</v>
      </c>
      <c r="E29" s="52" t="s">
        <v>25</v>
      </c>
      <c r="F29" s="48" t="str">
        <f t="shared" si="0"/>
        <v>ร้าน เอ.โอ.ดี ซัพพลาย,3500 บาท</v>
      </c>
      <c r="G29" s="53" t="s">
        <v>42</v>
      </c>
      <c r="H29" s="54">
        <v>3500</v>
      </c>
      <c r="I29" s="54" t="str">
        <f t="shared" si="1"/>
        <v>ร้าน เอ.โอ.ดี ซัพพลาย,3500 บาท</v>
      </c>
      <c r="J29" s="55" t="s">
        <v>42</v>
      </c>
      <c r="K29" s="80">
        <v>3500</v>
      </c>
      <c r="L29" s="57" t="s">
        <v>27</v>
      </c>
      <c r="M29" s="58" t="s">
        <v>28</v>
      </c>
      <c r="N29" s="81" t="s">
        <v>48</v>
      </c>
    </row>
    <row r="30" spans="1:14" x14ac:dyDescent="0.6">
      <c r="A30" s="97"/>
      <c r="B30" s="98"/>
      <c r="C30" s="99"/>
      <c r="D30" s="51"/>
      <c r="E30" s="100"/>
      <c r="F30" s="48"/>
      <c r="G30" s="101"/>
      <c r="H30" s="102"/>
      <c r="I30" s="54"/>
      <c r="J30" s="103"/>
      <c r="K30" s="104"/>
      <c r="L30" s="105"/>
      <c r="M30" s="63"/>
      <c r="N30" s="106"/>
    </row>
    <row r="31" spans="1:14" s="77" customFormat="1" x14ac:dyDescent="0.6">
      <c r="A31" s="65"/>
      <c r="B31" s="95"/>
      <c r="C31" s="88"/>
      <c r="D31" s="68"/>
      <c r="E31" s="89"/>
      <c r="F31" s="65"/>
      <c r="G31" s="96"/>
      <c r="H31" s="91"/>
      <c r="I31" s="71"/>
      <c r="J31" s="92"/>
      <c r="K31" s="93"/>
      <c r="L31" s="46"/>
      <c r="M31" s="75"/>
      <c r="N31" s="94"/>
    </row>
    <row r="32" spans="1:14" x14ac:dyDescent="0.6">
      <c r="A32" s="48">
        <v>9</v>
      </c>
      <c r="B32" s="57" t="s">
        <v>41</v>
      </c>
      <c r="C32" s="79">
        <v>3500</v>
      </c>
      <c r="D32" s="51">
        <f>+C32</f>
        <v>3500</v>
      </c>
      <c r="E32" s="52" t="s">
        <v>25</v>
      </c>
      <c r="F32" s="48" t="str">
        <f t="shared" si="0"/>
        <v>ร้าน เอ.โอ.ดี ซัพพลาย,3500 บาท</v>
      </c>
      <c r="G32" s="53" t="s">
        <v>42</v>
      </c>
      <c r="H32" s="54">
        <v>3500</v>
      </c>
      <c r="I32" s="54" t="str">
        <f t="shared" si="1"/>
        <v>ร้าน เอ.โอ.ดี ซัพพลาย,3500 บาท</v>
      </c>
      <c r="J32" s="55" t="s">
        <v>42</v>
      </c>
      <c r="K32" s="80">
        <v>3500</v>
      </c>
      <c r="L32" s="57" t="s">
        <v>27</v>
      </c>
      <c r="M32" s="58" t="s">
        <v>28</v>
      </c>
      <c r="N32" s="81" t="s">
        <v>49</v>
      </c>
    </row>
    <row r="33" spans="1:14" x14ac:dyDescent="0.6">
      <c r="A33" s="48"/>
      <c r="B33" s="107"/>
      <c r="C33" s="82"/>
      <c r="D33" s="51"/>
      <c r="E33" s="83"/>
      <c r="F33" s="48"/>
      <c r="G33" s="1"/>
      <c r="H33" s="84"/>
      <c r="I33" s="54"/>
      <c r="J33" s="85"/>
      <c r="K33" s="86"/>
      <c r="L33" s="35"/>
      <c r="M33" s="63"/>
      <c r="N33" s="87"/>
    </row>
    <row r="34" spans="1:14" s="77" customFormat="1" x14ac:dyDescent="0.6">
      <c r="A34" s="108"/>
      <c r="B34" s="109"/>
      <c r="C34" s="110"/>
      <c r="D34" s="68"/>
      <c r="E34" s="111"/>
      <c r="F34" s="65"/>
      <c r="G34" s="112"/>
      <c r="H34" s="113"/>
      <c r="I34" s="71"/>
      <c r="J34" s="114"/>
      <c r="K34" s="115"/>
      <c r="L34" s="116"/>
      <c r="M34" s="75"/>
      <c r="N34" s="117"/>
    </row>
    <row r="35" spans="1:14" x14ac:dyDescent="0.6">
      <c r="A35" s="48">
        <v>10</v>
      </c>
      <c r="B35" s="57" t="s">
        <v>41</v>
      </c>
      <c r="C35" s="79">
        <v>3500</v>
      </c>
      <c r="D35" s="51">
        <f>+C35</f>
        <v>3500</v>
      </c>
      <c r="E35" s="52" t="s">
        <v>25</v>
      </c>
      <c r="F35" s="48" t="str">
        <f t="shared" si="0"/>
        <v>ร้าน เอ.โอ.ดี ซัพพลาย,3500 บาท</v>
      </c>
      <c r="G35" s="53" t="s">
        <v>42</v>
      </c>
      <c r="H35" s="54">
        <v>3500</v>
      </c>
      <c r="I35" s="54" t="str">
        <f t="shared" si="1"/>
        <v>ร้าน เอ.โอ.ดี ซัพพลาย,3500 บาท</v>
      </c>
      <c r="J35" s="55" t="s">
        <v>42</v>
      </c>
      <c r="K35" s="80">
        <v>3500</v>
      </c>
      <c r="L35" s="57" t="s">
        <v>27</v>
      </c>
      <c r="M35" s="58" t="s">
        <v>28</v>
      </c>
      <c r="N35" s="81" t="s">
        <v>50</v>
      </c>
    </row>
    <row r="36" spans="1:14" x14ac:dyDescent="0.6">
      <c r="A36" s="48"/>
      <c r="B36" s="107"/>
      <c r="C36" s="82"/>
      <c r="D36" s="51"/>
      <c r="E36" s="83"/>
      <c r="F36" s="48"/>
      <c r="G36" s="1"/>
      <c r="H36" s="84"/>
      <c r="I36" s="54"/>
      <c r="J36" s="85"/>
      <c r="K36" s="86"/>
      <c r="L36" s="35"/>
      <c r="M36" s="63"/>
      <c r="N36" s="87"/>
    </row>
    <row r="37" spans="1:14" s="77" customFormat="1" x14ac:dyDescent="0.6">
      <c r="A37" s="65"/>
      <c r="B37" s="95"/>
      <c r="C37" s="88"/>
      <c r="D37" s="68"/>
      <c r="E37" s="89"/>
      <c r="F37" s="65"/>
      <c r="G37" s="96"/>
      <c r="H37" s="91"/>
      <c r="I37" s="71"/>
      <c r="J37" s="92"/>
      <c r="K37" s="93"/>
      <c r="L37" s="46"/>
      <c r="M37" s="75"/>
      <c r="N37" s="94"/>
    </row>
    <row r="38" spans="1:14" x14ac:dyDescent="0.6">
      <c r="A38" s="48">
        <v>11</v>
      </c>
      <c r="B38" s="57" t="s">
        <v>41</v>
      </c>
      <c r="C38" s="79">
        <v>3100</v>
      </c>
      <c r="D38" s="51">
        <f>+C38</f>
        <v>3100</v>
      </c>
      <c r="E38" s="52" t="s">
        <v>25</v>
      </c>
      <c r="F38" s="48" t="str">
        <f t="shared" si="0"/>
        <v>ร้าน เอ.โอ.ดี ซัพพลาย,3100 บาท</v>
      </c>
      <c r="G38" s="53" t="s">
        <v>42</v>
      </c>
      <c r="H38" s="54">
        <v>3100</v>
      </c>
      <c r="I38" s="54" t="str">
        <f t="shared" si="1"/>
        <v>ร้าน เอ.โอ.ดี ซัพพลาย,3100 บาท</v>
      </c>
      <c r="J38" s="55" t="s">
        <v>42</v>
      </c>
      <c r="K38" s="80">
        <v>3100</v>
      </c>
      <c r="L38" s="57" t="s">
        <v>27</v>
      </c>
      <c r="M38" s="58" t="s">
        <v>28</v>
      </c>
      <c r="N38" s="81" t="s">
        <v>51</v>
      </c>
    </row>
    <row r="39" spans="1:14" x14ac:dyDescent="0.6">
      <c r="A39" s="48"/>
      <c r="B39" s="107"/>
      <c r="C39" s="82"/>
      <c r="D39" s="51"/>
      <c r="E39" s="83"/>
      <c r="F39" s="48"/>
      <c r="G39" s="1"/>
      <c r="H39" s="84"/>
      <c r="I39" s="54"/>
      <c r="J39" s="85"/>
      <c r="K39" s="86"/>
      <c r="L39" s="35"/>
      <c r="M39" s="63"/>
      <c r="N39" s="87"/>
    </row>
    <row r="40" spans="1:14" s="77" customFormat="1" x14ac:dyDescent="0.6">
      <c r="A40" s="65"/>
      <c r="B40" s="95"/>
      <c r="C40" s="88"/>
      <c r="D40" s="68"/>
      <c r="E40" s="89"/>
      <c r="F40" s="65"/>
      <c r="G40" s="96"/>
      <c r="H40" s="91"/>
      <c r="I40" s="71"/>
      <c r="J40" s="92"/>
      <c r="K40" s="93"/>
      <c r="L40" s="46"/>
      <c r="M40" s="75"/>
      <c r="N40" s="94"/>
    </row>
    <row r="41" spans="1:14" x14ac:dyDescent="0.6">
      <c r="A41" s="48">
        <v>12</v>
      </c>
      <c r="B41" s="57" t="s">
        <v>41</v>
      </c>
      <c r="C41" s="79">
        <v>8600</v>
      </c>
      <c r="D41" s="51">
        <f>+C41</f>
        <v>8600</v>
      </c>
      <c r="E41" s="52" t="s">
        <v>25</v>
      </c>
      <c r="F41" s="48" t="str">
        <f t="shared" ref="F41:F104" si="2">+G41&amp;","&amp;H41&amp;" บาท"</f>
        <v>ร้าน เอ.โอ.ดี ซัพพลาย,8600 บาท</v>
      </c>
      <c r="G41" s="53" t="s">
        <v>42</v>
      </c>
      <c r="H41" s="54">
        <v>8600</v>
      </c>
      <c r="I41" s="54" t="str">
        <f t="shared" ref="I41:I104" si="3">+J41&amp;","&amp;K41&amp;" บาท"</f>
        <v>ร้าน เอ.โอ.ดี ซัพพลาย,8600 บาท</v>
      </c>
      <c r="J41" s="55" t="s">
        <v>42</v>
      </c>
      <c r="K41" s="80">
        <v>8600</v>
      </c>
      <c r="L41" s="57" t="s">
        <v>27</v>
      </c>
      <c r="M41" s="58" t="s">
        <v>28</v>
      </c>
      <c r="N41" s="81" t="s">
        <v>52</v>
      </c>
    </row>
    <row r="42" spans="1:14" x14ac:dyDescent="0.6">
      <c r="A42" s="48"/>
      <c r="B42" s="107"/>
      <c r="C42" s="82"/>
      <c r="D42" s="51"/>
      <c r="E42" s="83"/>
      <c r="F42" s="48"/>
      <c r="G42" s="1"/>
      <c r="H42" s="84"/>
      <c r="I42" s="54"/>
      <c r="J42" s="85"/>
      <c r="K42" s="86"/>
      <c r="L42" s="35"/>
      <c r="M42" s="63"/>
      <c r="N42" s="87"/>
    </row>
    <row r="43" spans="1:14" s="77" customFormat="1" x14ac:dyDescent="0.6">
      <c r="A43" s="65"/>
      <c r="B43" s="95"/>
      <c r="C43" s="88"/>
      <c r="D43" s="68"/>
      <c r="E43" s="89"/>
      <c r="F43" s="65"/>
      <c r="G43" s="96"/>
      <c r="H43" s="91"/>
      <c r="I43" s="71"/>
      <c r="J43" s="92"/>
      <c r="K43" s="93"/>
      <c r="L43" s="46"/>
      <c r="M43" s="75"/>
      <c r="N43" s="94"/>
    </row>
    <row r="44" spans="1:14" x14ac:dyDescent="0.6">
      <c r="A44" s="48">
        <v>13</v>
      </c>
      <c r="B44" s="57" t="s">
        <v>41</v>
      </c>
      <c r="C44" s="79">
        <v>3500</v>
      </c>
      <c r="D44" s="51">
        <f>+C44</f>
        <v>3500</v>
      </c>
      <c r="E44" s="52" t="s">
        <v>25</v>
      </c>
      <c r="F44" s="48" t="str">
        <f t="shared" si="2"/>
        <v>ร้าน เอ.โอ.ดี ซัพพลาย,3500 บาท</v>
      </c>
      <c r="G44" s="53" t="s">
        <v>42</v>
      </c>
      <c r="H44" s="54">
        <v>3500</v>
      </c>
      <c r="I44" s="54" t="str">
        <f t="shared" si="3"/>
        <v>ร้าน เอ.โอ.ดี ซัพพลาย,3500 บาท</v>
      </c>
      <c r="J44" s="55" t="s">
        <v>42</v>
      </c>
      <c r="K44" s="80">
        <v>3500</v>
      </c>
      <c r="L44" s="57" t="s">
        <v>27</v>
      </c>
      <c r="M44" s="58" t="s">
        <v>28</v>
      </c>
      <c r="N44" s="81" t="s">
        <v>53</v>
      </c>
    </row>
    <row r="45" spans="1:14" x14ac:dyDescent="0.6">
      <c r="A45" s="48"/>
      <c r="B45" s="107"/>
      <c r="C45" s="82"/>
      <c r="D45" s="51"/>
      <c r="E45" s="83"/>
      <c r="F45" s="48"/>
      <c r="G45" s="1"/>
      <c r="H45" s="84"/>
      <c r="I45" s="54"/>
      <c r="J45" s="85"/>
      <c r="K45" s="86"/>
      <c r="L45" s="35"/>
      <c r="M45" s="63"/>
      <c r="N45" s="87"/>
    </row>
    <row r="46" spans="1:14" s="77" customFormat="1" x14ac:dyDescent="0.6">
      <c r="A46" s="65"/>
      <c r="B46" s="95"/>
      <c r="C46" s="88"/>
      <c r="D46" s="68"/>
      <c r="E46" s="89"/>
      <c r="F46" s="65"/>
      <c r="G46" s="96"/>
      <c r="H46" s="91"/>
      <c r="I46" s="71"/>
      <c r="J46" s="92"/>
      <c r="K46" s="93"/>
      <c r="L46" s="46"/>
      <c r="M46" s="75"/>
      <c r="N46" s="94"/>
    </row>
    <row r="47" spans="1:14" x14ac:dyDescent="0.6">
      <c r="A47" s="48">
        <v>14</v>
      </c>
      <c r="B47" s="57" t="s">
        <v>54</v>
      </c>
      <c r="C47" s="79">
        <v>6099</v>
      </c>
      <c r="D47" s="51">
        <f>+C47</f>
        <v>6099</v>
      </c>
      <c r="E47" s="52" t="s">
        <v>25</v>
      </c>
      <c r="F47" s="48" t="str">
        <f t="shared" si="2"/>
        <v>บริษัท ธนสรณ์วิศวกรรม จำกัด,6099 บาท</v>
      </c>
      <c r="G47" s="53" t="s">
        <v>55</v>
      </c>
      <c r="H47" s="54">
        <v>6099</v>
      </c>
      <c r="I47" s="54" t="str">
        <f t="shared" si="3"/>
        <v>บริษัท ธนสรณ์วิศวกรรม จำกัด,6099 บาท</v>
      </c>
      <c r="J47" s="55" t="s">
        <v>55</v>
      </c>
      <c r="K47" s="80">
        <v>6099</v>
      </c>
      <c r="L47" s="57" t="s">
        <v>27</v>
      </c>
      <c r="M47" s="58" t="s">
        <v>28</v>
      </c>
      <c r="N47" s="81" t="s">
        <v>56</v>
      </c>
    </row>
    <row r="48" spans="1:14" x14ac:dyDescent="0.6">
      <c r="A48" s="48"/>
      <c r="B48" s="107"/>
      <c r="C48" s="82"/>
      <c r="D48" s="51"/>
      <c r="E48" s="83"/>
      <c r="F48" s="48"/>
      <c r="G48" s="1"/>
      <c r="H48" s="84"/>
      <c r="I48" s="54"/>
      <c r="J48" s="85"/>
      <c r="K48" s="86"/>
      <c r="L48" s="35"/>
      <c r="M48" s="63"/>
      <c r="N48" s="87"/>
    </row>
    <row r="49" spans="1:14" s="77" customFormat="1" x14ac:dyDescent="0.6">
      <c r="A49" s="65"/>
      <c r="B49" s="95"/>
      <c r="C49" s="88"/>
      <c r="D49" s="68"/>
      <c r="E49" s="89"/>
      <c r="F49" s="65"/>
      <c r="G49" s="96"/>
      <c r="H49" s="91"/>
      <c r="I49" s="71"/>
      <c r="J49" s="92"/>
      <c r="K49" s="93"/>
      <c r="L49" s="46"/>
      <c r="M49" s="75"/>
      <c r="N49" s="94"/>
    </row>
    <row r="50" spans="1:14" x14ac:dyDescent="0.6">
      <c r="A50" s="48">
        <v>15</v>
      </c>
      <c r="B50" s="57" t="s">
        <v>54</v>
      </c>
      <c r="C50" s="79">
        <v>19046</v>
      </c>
      <c r="D50" s="51">
        <f>+C50</f>
        <v>19046</v>
      </c>
      <c r="E50" s="52" t="s">
        <v>25</v>
      </c>
      <c r="F50" s="48" t="str">
        <f t="shared" si="2"/>
        <v>บริษัท ธนสรณ์วิศวกรรม จำกัด,19046 บาท</v>
      </c>
      <c r="G50" s="53" t="s">
        <v>55</v>
      </c>
      <c r="H50" s="54">
        <v>19046</v>
      </c>
      <c r="I50" s="54" t="str">
        <f t="shared" si="3"/>
        <v>บริษัท ธนสรณ์วิศวกรรม จำกัด,19046 บาท</v>
      </c>
      <c r="J50" s="55" t="s">
        <v>55</v>
      </c>
      <c r="K50" s="80">
        <v>19046</v>
      </c>
      <c r="L50" s="57" t="s">
        <v>27</v>
      </c>
      <c r="M50" s="58" t="s">
        <v>28</v>
      </c>
      <c r="N50" s="81" t="s">
        <v>57</v>
      </c>
    </row>
    <row r="51" spans="1:14" x14ac:dyDescent="0.6">
      <c r="A51" s="48"/>
      <c r="B51" s="107"/>
      <c r="C51" s="82"/>
      <c r="D51" s="51"/>
      <c r="E51" s="83"/>
      <c r="F51" s="48"/>
      <c r="G51" s="1"/>
      <c r="H51" s="84"/>
      <c r="I51" s="54"/>
      <c r="J51" s="85"/>
      <c r="K51" s="86"/>
      <c r="L51" s="35"/>
      <c r="M51" s="63"/>
      <c r="N51" s="87"/>
    </row>
    <row r="52" spans="1:14" s="77" customFormat="1" x14ac:dyDescent="0.6">
      <c r="A52" s="65"/>
      <c r="B52" s="95"/>
      <c r="C52" s="88"/>
      <c r="D52" s="68"/>
      <c r="E52" s="89"/>
      <c r="F52" s="65"/>
      <c r="G52" s="96"/>
      <c r="H52" s="91"/>
      <c r="I52" s="71"/>
      <c r="J52" s="92"/>
      <c r="K52" s="93"/>
      <c r="L52" s="46"/>
      <c r="M52" s="75"/>
      <c r="N52" s="94"/>
    </row>
    <row r="53" spans="1:14" x14ac:dyDescent="0.6">
      <c r="A53" s="48">
        <v>16</v>
      </c>
      <c r="B53" s="57" t="s">
        <v>54</v>
      </c>
      <c r="C53" s="79">
        <v>11984</v>
      </c>
      <c r="D53" s="51">
        <f>+C53</f>
        <v>11984</v>
      </c>
      <c r="E53" s="52" t="s">
        <v>25</v>
      </c>
      <c r="F53" s="48" t="str">
        <f t="shared" si="2"/>
        <v>บริษัท ธนสรณ์วิศวกรรม จำกัด,11984 บาท</v>
      </c>
      <c r="G53" s="53" t="s">
        <v>55</v>
      </c>
      <c r="H53" s="54">
        <v>11984</v>
      </c>
      <c r="I53" s="54" t="str">
        <f t="shared" si="3"/>
        <v>บริษัท ธนสรณ์วิศวกรรม จำกัด,11984 บาท</v>
      </c>
      <c r="J53" s="55" t="s">
        <v>55</v>
      </c>
      <c r="K53" s="80">
        <v>11984</v>
      </c>
      <c r="L53" s="57" t="s">
        <v>27</v>
      </c>
      <c r="M53" s="58" t="s">
        <v>28</v>
      </c>
      <c r="N53" s="81" t="s">
        <v>58</v>
      </c>
    </row>
    <row r="54" spans="1:14" x14ac:dyDescent="0.6">
      <c r="A54" s="48"/>
      <c r="B54" s="107"/>
      <c r="C54" s="82"/>
      <c r="D54" s="51"/>
      <c r="E54" s="83"/>
      <c r="F54" s="48"/>
      <c r="G54" s="1"/>
      <c r="H54" s="84"/>
      <c r="I54" s="54"/>
      <c r="J54" s="85"/>
      <c r="K54" s="86"/>
      <c r="L54" s="35"/>
      <c r="M54" s="63"/>
      <c r="N54" s="87"/>
    </row>
    <row r="55" spans="1:14" s="77" customFormat="1" x14ac:dyDescent="0.6">
      <c r="A55" s="65"/>
      <c r="B55" s="95"/>
      <c r="C55" s="88"/>
      <c r="D55" s="68"/>
      <c r="E55" s="89"/>
      <c r="F55" s="65"/>
      <c r="G55" s="96"/>
      <c r="H55" s="91"/>
      <c r="I55" s="71"/>
      <c r="J55" s="92"/>
      <c r="K55" s="93"/>
      <c r="L55" s="46"/>
      <c r="M55" s="75"/>
      <c r="N55" s="94"/>
    </row>
    <row r="56" spans="1:14" x14ac:dyDescent="0.6">
      <c r="A56" s="48">
        <v>17</v>
      </c>
      <c r="B56" s="57" t="s">
        <v>54</v>
      </c>
      <c r="C56" s="79">
        <v>1498</v>
      </c>
      <c r="D56" s="51">
        <f>+C56</f>
        <v>1498</v>
      </c>
      <c r="E56" s="52" t="s">
        <v>25</v>
      </c>
      <c r="F56" s="48" t="str">
        <f t="shared" si="2"/>
        <v>บริษัท ธนสรณ์วิศวกรรม จำกัด,1498 บาท</v>
      </c>
      <c r="G56" s="53" t="s">
        <v>55</v>
      </c>
      <c r="H56" s="54">
        <v>1498</v>
      </c>
      <c r="I56" s="54" t="str">
        <f t="shared" si="3"/>
        <v>บริษัท ธนสรณ์วิศวกรรม จำกัด,1498 บาท</v>
      </c>
      <c r="J56" s="55" t="s">
        <v>55</v>
      </c>
      <c r="K56" s="80">
        <v>1498</v>
      </c>
      <c r="L56" s="57" t="s">
        <v>27</v>
      </c>
      <c r="M56" s="58" t="s">
        <v>28</v>
      </c>
      <c r="N56" s="81" t="s">
        <v>59</v>
      </c>
    </row>
    <row r="57" spans="1:14" x14ac:dyDescent="0.6">
      <c r="A57" s="48"/>
      <c r="B57" s="107"/>
      <c r="C57" s="82"/>
      <c r="D57" s="51"/>
      <c r="E57" s="83"/>
      <c r="F57" s="48"/>
      <c r="G57" s="1"/>
      <c r="H57" s="84"/>
      <c r="I57" s="54"/>
      <c r="J57" s="85"/>
      <c r="K57" s="86"/>
      <c r="L57" s="35"/>
      <c r="M57" s="63"/>
      <c r="N57" s="87"/>
    </row>
    <row r="58" spans="1:14" s="77" customFormat="1" x14ac:dyDescent="0.6">
      <c r="A58" s="65"/>
      <c r="B58" s="95"/>
      <c r="C58" s="88"/>
      <c r="D58" s="68"/>
      <c r="E58" s="89"/>
      <c r="F58" s="65"/>
      <c r="G58" s="96"/>
      <c r="H58" s="91"/>
      <c r="I58" s="71"/>
      <c r="J58" s="92"/>
      <c r="K58" s="93"/>
      <c r="L58" s="46"/>
      <c r="M58" s="75"/>
      <c r="N58" s="94"/>
    </row>
    <row r="59" spans="1:14" x14ac:dyDescent="0.6">
      <c r="A59" s="48">
        <v>18</v>
      </c>
      <c r="B59" s="57" t="s">
        <v>54</v>
      </c>
      <c r="C59" s="79">
        <v>31725.5</v>
      </c>
      <c r="D59" s="51">
        <f>+C59</f>
        <v>31725.5</v>
      </c>
      <c r="E59" s="52" t="s">
        <v>25</v>
      </c>
      <c r="F59" s="48" t="str">
        <f t="shared" si="2"/>
        <v>บริษัท ธนสรณ์วิศวกรรม จำกัด,31725.5 บาท</v>
      </c>
      <c r="G59" s="53" t="s">
        <v>55</v>
      </c>
      <c r="H59" s="54">
        <v>31725.5</v>
      </c>
      <c r="I59" s="54" t="str">
        <f t="shared" si="3"/>
        <v>บริษัท ธนสรณ์วิศวกรรม จำกัด,31725.5 บาท</v>
      </c>
      <c r="J59" s="55" t="s">
        <v>55</v>
      </c>
      <c r="K59" s="80">
        <v>31725.5</v>
      </c>
      <c r="L59" s="57" t="s">
        <v>27</v>
      </c>
      <c r="M59" s="58" t="s">
        <v>28</v>
      </c>
      <c r="N59" s="81" t="s">
        <v>60</v>
      </c>
    </row>
    <row r="60" spans="1:14" x14ac:dyDescent="0.6">
      <c r="A60" s="48"/>
      <c r="B60" s="107"/>
      <c r="C60" s="82"/>
      <c r="D60" s="51"/>
      <c r="E60" s="83"/>
      <c r="F60" s="48"/>
      <c r="G60" s="1"/>
      <c r="H60" s="84"/>
      <c r="I60" s="54"/>
      <c r="J60" s="85"/>
      <c r="K60" s="86"/>
      <c r="L60" s="35"/>
      <c r="M60" s="63"/>
      <c r="N60" s="87"/>
    </row>
    <row r="61" spans="1:14" s="77" customFormat="1" x14ac:dyDescent="0.6">
      <c r="A61" s="65"/>
      <c r="B61" s="95"/>
      <c r="C61" s="88"/>
      <c r="D61" s="68"/>
      <c r="E61" s="89"/>
      <c r="F61" s="65"/>
      <c r="G61" s="96"/>
      <c r="H61" s="91"/>
      <c r="I61" s="71"/>
      <c r="J61" s="92"/>
      <c r="K61" s="93"/>
      <c r="L61" s="46"/>
      <c r="M61" s="75"/>
      <c r="N61" s="94"/>
    </row>
    <row r="62" spans="1:14" ht="21.6" x14ac:dyDescent="0.6">
      <c r="A62" s="48">
        <v>19</v>
      </c>
      <c r="B62" s="118" t="s">
        <v>61</v>
      </c>
      <c r="C62" s="119">
        <v>99895.2</v>
      </c>
      <c r="D62" s="51">
        <f>+C62</f>
        <v>99895.2</v>
      </c>
      <c r="E62" s="52" t="s">
        <v>25</v>
      </c>
      <c r="F62" s="48" t="str">
        <f t="shared" si="2"/>
        <v>นายภาณุวัฒน์ เซี่ยงฉิน ,99895.2 บาท</v>
      </c>
      <c r="G62" s="120" t="s">
        <v>62</v>
      </c>
      <c r="H62" s="121">
        <v>99895.2</v>
      </c>
      <c r="I62" s="54" t="str">
        <f t="shared" si="3"/>
        <v>นายภาณุวัฒน์ เซี่ยงฉิน ,99895.2 บาท</v>
      </c>
      <c r="J62" s="122" t="s">
        <v>62</v>
      </c>
      <c r="K62" s="123">
        <v>99895.2</v>
      </c>
      <c r="L62" s="48" t="s">
        <v>27</v>
      </c>
      <c r="M62" s="124" t="str">
        <f>+N62</f>
        <v>ใบสั่งจ้าง 86/2568</v>
      </c>
      <c r="N62" s="125" t="s">
        <v>63</v>
      </c>
    </row>
    <row r="63" spans="1:14" x14ac:dyDescent="0.6">
      <c r="A63" s="48"/>
      <c r="B63" s="49" t="s">
        <v>64</v>
      </c>
      <c r="C63" s="50"/>
      <c r="D63" s="51"/>
      <c r="E63" s="52"/>
      <c r="F63" s="48"/>
      <c r="G63" s="60"/>
      <c r="H63" s="54"/>
      <c r="I63" s="54"/>
      <c r="J63" s="126"/>
      <c r="K63" s="56"/>
      <c r="L63" s="57"/>
      <c r="M63" s="124" t="str">
        <f>"ลว. "&amp;N63</f>
        <v>ลว. 20 พ.ค. 2568</v>
      </c>
      <c r="N63" s="64" t="s">
        <v>65</v>
      </c>
    </row>
    <row r="64" spans="1:14" s="77" customFormat="1" x14ac:dyDescent="0.6">
      <c r="A64" s="65"/>
      <c r="B64" s="66"/>
      <c r="C64" s="67"/>
      <c r="D64" s="68"/>
      <c r="E64" s="69"/>
      <c r="F64" s="65"/>
      <c r="G64" s="70"/>
      <c r="H64" s="71"/>
      <c r="I64" s="71"/>
      <c r="J64" s="72"/>
      <c r="K64" s="73"/>
      <c r="L64" s="74"/>
      <c r="M64" s="74"/>
      <c r="N64" s="76"/>
    </row>
    <row r="65" spans="1:14" s="77" customFormat="1" ht="42" x14ac:dyDescent="0.6">
      <c r="A65" s="65">
        <v>20</v>
      </c>
      <c r="B65" s="66" t="s">
        <v>66</v>
      </c>
      <c r="C65" s="127">
        <v>14000</v>
      </c>
      <c r="D65" s="68">
        <f t="shared" ref="D65:D71" si="4">+C65</f>
        <v>14000</v>
      </c>
      <c r="E65" s="69" t="s">
        <v>25</v>
      </c>
      <c r="F65" s="65" t="str">
        <f t="shared" si="2"/>
        <v>ร้านเอนกสเตชั่นเนอรี่,13910 บาท</v>
      </c>
      <c r="G65" s="70" t="s">
        <v>67</v>
      </c>
      <c r="H65" s="71">
        <v>13910</v>
      </c>
      <c r="I65" s="71" t="str">
        <f t="shared" si="3"/>
        <v>ร้านเอนกสเตชั่นเนอรี่,13910 บาท</v>
      </c>
      <c r="J65" s="72" t="s">
        <v>67</v>
      </c>
      <c r="K65" s="73">
        <v>13910</v>
      </c>
      <c r="L65" s="65" t="s">
        <v>68</v>
      </c>
      <c r="M65" s="128" t="s">
        <v>28</v>
      </c>
      <c r="N65" s="65" t="s">
        <v>69</v>
      </c>
    </row>
    <row r="66" spans="1:14" s="77" customFormat="1" ht="42" x14ac:dyDescent="0.6">
      <c r="A66" s="65">
        <v>21</v>
      </c>
      <c r="B66" s="66" t="s">
        <v>70</v>
      </c>
      <c r="C66" s="127">
        <v>20000</v>
      </c>
      <c r="D66" s="68">
        <f t="shared" si="4"/>
        <v>20000</v>
      </c>
      <c r="E66" s="69" t="s">
        <v>25</v>
      </c>
      <c r="F66" s="65" t="str">
        <f t="shared" si="2"/>
        <v>ร้านเอนกสเตชั่นเนอรี่,19987.6 บาท</v>
      </c>
      <c r="G66" s="70" t="s">
        <v>67</v>
      </c>
      <c r="H66" s="71">
        <v>19987.599999999999</v>
      </c>
      <c r="I66" s="71" t="str">
        <f t="shared" si="3"/>
        <v>ร้านเอนกสเตชั่นเนอรี่,19987.6 บาท</v>
      </c>
      <c r="J66" s="72" t="s">
        <v>67</v>
      </c>
      <c r="K66" s="73">
        <v>19987.599999999999</v>
      </c>
      <c r="L66" s="65" t="s">
        <v>68</v>
      </c>
      <c r="M66" s="128" t="s">
        <v>28</v>
      </c>
      <c r="N66" s="65" t="s">
        <v>71</v>
      </c>
    </row>
    <row r="67" spans="1:14" s="77" customFormat="1" ht="42" x14ac:dyDescent="0.6">
      <c r="A67" s="65">
        <v>22</v>
      </c>
      <c r="B67" s="66" t="s">
        <v>72</v>
      </c>
      <c r="C67" s="127">
        <v>31722.29</v>
      </c>
      <c r="D67" s="68">
        <f t="shared" si="4"/>
        <v>31722.29</v>
      </c>
      <c r="E67" s="69" t="s">
        <v>25</v>
      </c>
      <c r="F67" s="65" t="str">
        <f t="shared" si="2"/>
        <v>ห้างหุ้นส่วนจำกัด เดอะ สกาย ซิสเต็มส์,31722.29 บาท</v>
      </c>
      <c r="G67" s="70" t="s">
        <v>73</v>
      </c>
      <c r="H67" s="71">
        <v>31722.29</v>
      </c>
      <c r="I67" s="71" t="str">
        <f t="shared" si="3"/>
        <v>ห้างหุ้นส่วนจำกัด เดอะ สกาย ซิสเต็มส์,31722.29 บาท</v>
      </c>
      <c r="J67" s="72" t="s">
        <v>73</v>
      </c>
      <c r="K67" s="73">
        <v>31722.29</v>
      </c>
      <c r="L67" s="65" t="s">
        <v>68</v>
      </c>
      <c r="M67" s="128" t="s">
        <v>28</v>
      </c>
      <c r="N67" s="65" t="s">
        <v>74</v>
      </c>
    </row>
    <row r="68" spans="1:14" s="77" customFormat="1" ht="42" x14ac:dyDescent="0.6">
      <c r="A68" s="65">
        <v>23</v>
      </c>
      <c r="B68" s="66" t="s">
        <v>75</v>
      </c>
      <c r="C68" s="127">
        <v>900</v>
      </c>
      <c r="D68" s="68">
        <f t="shared" si="4"/>
        <v>900</v>
      </c>
      <c r="E68" s="69" t="s">
        <v>25</v>
      </c>
      <c r="F68" s="65" t="str">
        <f t="shared" si="2"/>
        <v>ร้านเอนกสเตชั่นเนอรี่,898.8 บาท</v>
      </c>
      <c r="G68" s="70" t="s">
        <v>67</v>
      </c>
      <c r="H68" s="71">
        <v>898.8</v>
      </c>
      <c r="I68" s="71" t="str">
        <f t="shared" si="3"/>
        <v>ร้านเอนกสเตชั่นเนอรี่,898.8 บาท</v>
      </c>
      <c r="J68" s="72" t="s">
        <v>67</v>
      </c>
      <c r="K68" s="73">
        <v>898.8</v>
      </c>
      <c r="L68" s="65" t="s">
        <v>68</v>
      </c>
      <c r="M68" s="128" t="s">
        <v>28</v>
      </c>
      <c r="N68" s="65" t="s">
        <v>76</v>
      </c>
    </row>
    <row r="69" spans="1:14" s="77" customFormat="1" ht="42" x14ac:dyDescent="0.6">
      <c r="A69" s="65">
        <v>24</v>
      </c>
      <c r="B69" s="66" t="s">
        <v>77</v>
      </c>
      <c r="C69" s="127">
        <v>5000</v>
      </c>
      <c r="D69" s="68">
        <f t="shared" si="4"/>
        <v>5000</v>
      </c>
      <c r="E69" s="69" t="s">
        <v>25</v>
      </c>
      <c r="F69" s="65" t="str">
        <f t="shared" si="2"/>
        <v>ร้านเอนกสเตชั่นเนอรี่,4907.02 บาท</v>
      </c>
      <c r="G69" s="70" t="s">
        <v>67</v>
      </c>
      <c r="H69" s="71">
        <v>4907.0200000000004</v>
      </c>
      <c r="I69" s="71" t="str">
        <f t="shared" si="3"/>
        <v>ร้านเอนกสเตชั่นเนอรี่,4907.02 บาท</v>
      </c>
      <c r="J69" s="72" t="s">
        <v>67</v>
      </c>
      <c r="K69" s="73">
        <v>4907.0200000000004</v>
      </c>
      <c r="L69" s="65" t="s">
        <v>68</v>
      </c>
      <c r="M69" s="128" t="s">
        <v>28</v>
      </c>
      <c r="N69" s="65" t="s">
        <v>78</v>
      </c>
    </row>
    <row r="70" spans="1:14" s="77" customFormat="1" ht="42" x14ac:dyDescent="0.6">
      <c r="A70" s="65">
        <v>25</v>
      </c>
      <c r="B70" s="66" t="s">
        <v>79</v>
      </c>
      <c r="C70" s="127">
        <v>1000</v>
      </c>
      <c r="D70" s="68">
        <f t="shared" si="4"/>
        <v>1000</v>
      </c>
      <c r="E70" s="69" t="s">
        <v>80</v>
      </c>
      <c r="F70" s="65" t="str">
        <f t="shared" si="2"/>
        <v>ร้านเบญจรงค์สวนจตุจักร,890 บาท</v>
      </c>
      <c r="G70" s="70" t="s">
        <v>81</v>
      </c>
      <c r="H70" s="71">
        <v>890</v>
      </c>
      <c r="I70" s="71" t="str">
        <f t="shared" si="3"/>
        <v>ร้านเบญจรงค์สวนจตุจักร,890 บาท</v>
      </c>
      <c r="J70" s="72" t="s">
        <v>81</v>
      </c>
      <c r="K70" s="73">
        <v>890</v>
      </c>
      <c r="L70" s="65" t="s">
        <v>68</v>
      </c>
      <c r="M70" s="128" t="s">
        <v>28</v>
      </c>
      <c r="N70" s="65" t="s">
        <v>82</v>
      </c>
    </row>
    <row r="71" spans="1:14" ht="60.75" customHeight="1" x14ac:dyDescent="0.6">
      <c r="A71" s="48">
        <v>26</v>
      </c>
      <c r="B71" s="49" t="s">
        <v>83</v>
      </c>
      <c r="C71" s="129">
        <v>40500</v>
      </c>
      <c r="D71" s="51">
        <f t="shared" si="4"/>
        <v>40500</v>
      </c>
      <c r="E71" s="52" t="s">
        <v>25</v>
      </c>
      <c r="F71" s="48" t="str">
        <f t="shared" si="2"/>
        <v>ห้างหุ้นส่วนจำกัด เดอะ สกาย ซิสเต็มส์,23304.6 บาท</v>
      </c>
      <c r="G71" s="60" t="s">
        <v>73</v>
      </c>
      <c r="H71" s="54">
        <v>23304.6</v>
      </c>
      <c r="I71" s="54" t="str">
        <f t="shared" si="3"/>
        <v>ห้างหุ้นส่วนจำกัด เดอะ สกาย ซิสเต็มส์,23304.6 บาท</v>
      </c>
      <c r="J71" s="61" t="s">
        <v>73</v>
      </c>
      <c r="K71" s="56">
        <v>23304.6</v>
      </c>
      <c r="L71" s="48" t="s">
        <v>68</v>
      </c>
      <c r="M71" s="58" t="s">
        <v>28</v>
      </c>
      <c r="N71" s="48" t="s">
        <v>84</v>
      </c>
    </row>
    <row r="72" spans="1:14" s="77" customFormat="1" x14ac:dyDescent="0.6">
      <c r="A72" s="65"/>
      <c r="B72" s="66"/>
      <c r="C72" s="127"/>
      <c r="D72" s="68"/>
      <c r="E72" s="69"/>
      <c r="F72" s="65" t="str">
        <f t="shared" si="2"/>
        <v>ร้านเอนกสเตชั่นเนอรี่,17076.13 บาท</v>
      </c>
      <c r="G72" s="70" t="s">
        <v>67</v>
      </c>
      <c r="H72" s="71">
        <v>17076.13</v>
      </c>
      <c r="I72" s="71" t="str">
        <f t="shared" si="3"/>
        <v>ร้านเอนกสเตชั่นเนอรี่,17076.13 บาท</v>
      </c>
      <c r="J72" s="72" t="s">
        <v>67</v>
      </c>
      <c r="K72" s="73">
        <v>17076.13</v>
      </c>
      <c r="L72" s="65"/>
      <c r="M72" s="75"/>
      <c r="N72" s="65"/>
    </row>
    <row r="73" spans="1:14" s="77" customFormat="1" ht="42" x14ac:dyDescent="0.6">
      <c r="A73" s="65">
        <v>27</v>
      </c>
      <c r="B73" s="66" t="s">
        <v>85</v>
      </c>
      <c r="C73" s="127">
        <v>74100</v>
      </c>
      <c r="D73" s="68">
        <f t="shared" ref="D73:D79" si="5">+C73</f>
        <v>74100</v>
      </c>
      <c r="E73" s="69" t="s">
        <v>25</v>
      </c>
      <c r="F73" s="65" t="str">
        <f t="shared" si="2"/>
        <v>ร้านเอนกสเตชั่นเนอรี่,74094.29 บาท</v>
      </c>
      <c r="G73" s="70" t="s">
        <v>67</v>
      </c>
      <c r="H73" s="71">
        <v>74094.289999999994</v>
      </c>
      <c r="I73" s="71" t="str">
        <f t="shared" si="3"/>
        <v>ร้านเอนกสเตชั่นเนอรี่,74094.29 บาท</v>
      </c>
      <c r="J73" s="72" t="s">
        <v>67</v>
      </c>
      <c r="K73" s="73">
        <v>74094.289999999994</v>
      </c>
      <c r="L73" s="65" t="s">
        <v>86</v>
      </c>
      <c r="M73" s="128" t="s">
        <v>28</v>
      </c>
      <c r="N73" s="65" t="s">
        <v>87</v>
      </c>
    </row>
    <row r="74" spans="1:14" s="77" customFormat="1" ht="42" x14ac:dyDescent="0.6">
      <c r="A74" s="65">
        <v>28</v>
      </c>
      <c r="B74" s="66" t="s">
        <v>88</v>
      </c>
      <c r="C74" s="127">
        <v>600</v>
      </c>
      <c r="D74" s="68">
        <f t="shared" si="5"/>
        <v>600</v>
      </c>
      <c r="E74" s="69" t="s">
        <v>25</v>
      </c>
      <c r="F74" s="65" t="str">
        <f t="shared" si="2"/>
        <v>ร้านเอนกสเตชั่นเนอรี่,545.7 บาท</v>
      </c>
      <c r="G74" s="70" t="s">
        <v>67</v>
      </c>
      <c r="H74" s="71">
        <v>545.70000000000005</v>
      </c>
      <c r="I74" s="71" t="str">
        <f t="shared" si="3"/>
        <v>ร้านเอนกสเตชั่นเนอรี่,545.7 บาท</v>
      </c>
      <c r="J74" s="72" t="s">
        <v>67</v>
      </c>
      <c r="K74" s="73">
        <v>545.70000000000005</v>
      </c>
      <c r="L74" s="65" t="s">
        <v>86</v>
      </c>
      <c r="M74" s="128" t="s">
        <v>28</v>
      </c>
      <c r="N74" s="65" t="s">
        <v>89</v>
      </c>
    </row>
    <row r="75" spans="1:14" s="77" customFormat="1" ht="42" x14ac:dyDescent="0.6">
      <c r="A75" s="65">
        <v>29</v>
      </c>
      <c r="B75" s="66" t="s">
        <v>90</v>
      </c>
      <c r="C75" s="127">
        <v>59759.5</v>
      </c>
      <c r="D75" s="68">
        <f t="shared" si="5"/>
        <v>59759.5</v>
      </c>
      <c r="E75" s="69" t="s">
        <v>25</v>
      </c>
      <c r="F75" s="65" t="str">
        <f t="shared" si="2"/>
        <v>ห้างหุ้นส่วนจำกัด เดอะ สกาย ซิสเต็มส์,59759.5 บาท</v>
      </c>
      <c r="G75" s="70" t="s">
        <v>73</v>
      </c>
      <c r="H75" s="71">
        <v>59759.5</v>
      </c>
      <c r="I75" s="71" t="str">
        <f t="shared" si="3"/>
        <v>ห้างหุ้นส่วนจำกัด เดอะ สกาย ซิสเต็มส์,59759.5 บาท</v>
      </c>
      <c r="J75" s="72" t="s">
        <v>73</v>
      </c>
      <c r="K75" s="73">
        <v>59759.5</v>
      </c>
      <c r="L75" s="65" t="s">
        <v>68</v>
      </c>
      <c r="M75" s="128" t="s">
        <v>28</v>
      </c>
      <c r="N75" s="65" t="s">
        <v>91</v>
      </c>
    </row>
    <row r="76" spans="1:14" s="77" customFormat="1" ht="42" x14ac:dyDescent="0.6">
      <c r="A76" s="65">
        <v>30</v>
      </c>
      <c r="B76" s="66" t="s">
        <v>92</v>
      </c>
      <c r="C76" s="127">
        <v>2200</v>
      </c>
      <c r="D76" s="68">
        <f t="shared" si="5"/>
        <v>2200</v>
      </c>
      <c r="E76" s="69" t="s">
        <v>25</v>
      </c>
      <c r="F76" s="65" t="str">
        <f t="shared" si="2"/>
        <v>ร้าน เอ.โอ.ดี ซัพพลาย โดย น.ส. ศิริพร เศวตนันทิกุล,2200 บาท</v>
      </c>
      <c r="G76" s="70" t="s">
        <v>93</v>
      </c>
      <c r="H76" s="71">
        <v>2200</v>
      </c>
      <c r="I76" s="71" t="str">
        <f t="shared" si="3"/>
        <v>ร้าน เอ.โอ.ดี ซัพพลาย โดย น.ส. ศิริพร เศวตนันทิกุล,2200 บาท</v>
      </c>
      <c r="J76" s="72" t="s">
        <v>93</v>
      </c>
      <c r="K76" s="73">
        <v>2200</v>
      </c>
      <c r="L76" s="65" t="s">
        <v>68</v>
      </c>
      <c r="M76" s="128" t="s">
        <v>28</v>
      </c>
      <c r="N76" s="65" t="s">
        <v>94</v>
      </c>
    </row>
    <row r="77" spans="1:14" s="77" customFormat="1" ht="42" x14ac:dyDescent="0.6">
      <c r="A77" s="65">
        <v>31</v>
      </c>
      <c r="B77" s="66" t="s">
        <v>95</v>
      </c>
      <c r="C77" s="127">
        <v>5600</v>
      </c>
      <c r="D77" s="68">
        <f t="shared" si="5"/>
        <v>5600</v>
      </c>
      <c r="E77" s="69" t="s">
        <v>80</v>
      </c>
      <c r="F77" s="65" t="str">
        <f t="shared" si="2"/>
        <v>ร้าน เจ.เอ็น.พี กรุ๊ป,5600 บาท</v>
      </c>
      <c r="G77" s="70" t="s">
        <v>96</v>
      </c>
      <c r="H77" s="71">
        <v>5600</v>
      </c>
      <c r="I77" s="71" t="str">
        <f t="shared" si="3"/>
        <v>ร้าน เจ.เอ็น.พี กรุ๊ป,5600 บาท</v>
      </c>
      <c r="J77" s="72" t="s">
        <v>96</v>
      </c>
      <c r="K77" s="73">
        <v>5600</v>
      </c>
      <c r="L77" s="65" t="s">
        <v>68</v>
      </c>
      <c r="M77" s="128" t="s">
        <v>28</v>
      </c>
      <c r="N77" s="65" t="s">
        <v>97</v>
      </c>
    </row>
    <row r="78" spans="1:14" s="77" customFormat="1" ht="42" x14ac:dyDescent="0.6">
      <c r="A78" s="65">
        <v>32</v>
      </c>
      <c r="B78" s="66" t="s">
        <v>98</v>
      </c>
      <c r="C78" s="127">
        <v>18000</v>
      </c>
      <c r="D78" s="68">
        <f t="shared" si="5"/>
        <v>18000</v>
      </c>
      <c r="E78" s="69" t="s">
        <v>25</v>
      </c>
      <c r="F78" s="65" t="str">
        <f t="shared" si="2"/>
        <v>บริษัท อัมพวา อพาร์เทล จำกัด (รร.อัมพวาน่านอน),18000 บาท</v>
      </c>
      <c r="G78" s="70" t="s">
        <v>99</v>
      </c>
      <c r="H78" s="71">
        <v>18000</v>
      </c>
      <c r="I78" s="71" t="str">
        <f t="shared" si="3"/>
        <v>บริษัท อัมพวา อพาร์เทล จำกัด (รร.อัมพวาน่านอน),18000 บาท</v>
      </c>
      <c r="J78" s="72" t="s">
        <v>99</v>
      </c>
      <c r="K78" s="73">
        <v>18000</v>
      </c>
      <c r="L78" s="65" t="s">
        <v>68</v>
      </c>
      <c r="M78" s="128" t="s">
        <v>28</v>
      </c>
      <c r="N78" s="65" t="s">
        <v>100</v>
      </c>
    </row>
    <row r="79" spans="1:14" ht="60.75" customHeight="1" x14ac:dyDescent="0.6">
      <c r="A79" s="65">
        <v>33</v>
      </c>
      <c r="B79" s="49" t="s">
        <v>101</v>
      </c>
      <c r="C79" s="129">
        <v>13500</v>
      </c>
      <c r="D79" s="51">
        <f t="shared" si="5"/>
        <v>13500</v>
      </c>
      <c r="E79" s="52" t="s">
        <v>25</v>
      </c>
      <c r="F79" s="48" t="str">
        <f t="shared" si="2"/>
        <v>ร้าน เจ.เอ็น.พี กรุ๊ป,7200 บาท</v>
      </c>
      <c r="G79" s="60" t="s">
        <v>96</v>
      </c>
      <c r="H79" s="54">
        <v>7200</v>
      </c>
      <c r="I79" s="54" t="str">
        <f t="shared" si="3"/>
        <v>ร้าน เจ.เอ็น.พี กรุ๊ป,7200 บาท</v>
      </c>
      <c r="J79" s="61" t="s">
        <v>96</v>
      </c>
      <c r="K79" s="56">
        <v>7200</v>
      </c>
      <c r="L79" s="48" t="s">
        <v>68</v>
      </c>
      <c r="M79" s="58" t="s">
        <v>28</v>
      </c>
      <c r="N79" s="48" t="s">
        <v>102</v>
      </c>
    </row>
    <row r="80" spans="1:14" s="77" customFormat="1" x14ac:dyDescent="0.6">
      <c r="A80" s="65"/>
      <c r="B80" s="66"/>
      <c r="C80" s="127"/>
      <c r="D80" s="68"/>
      <c r="E80" s="69"/>
      <c r="F80" s="65" t="str">
        <f t="shared" si="2"/>
        <v>ร้านเอนกสเตชั่นเนอรี่,6238.1 บาท</v>
      </c>
      <c r="G80" s="70" t="s">
        <v>67</v>
      </c>
      <c r="H80" s="71">
        <v>6238.1</v>
      </c>
      <c r="I80" s="71" t="str">
        <f t="shared" si="3"/>
        <v>ร้านเอนกสเตชั่นเนอรี่,6238.1 บาท</v>
      </c>
      <c r="J80" s="72" t="s">
        <v>67</v>
      </c>
      <c r="K80" s="73">
        <v>6238.1</v>
      </c>
      <c r="L80" s="65"/>
      <c r="M80" s="75"/>
      <c r="N80" s="65"/>
    </row>
    <row r="81" spans="1:14" s="77" customFormat="1" ht="42" x14ac:dyDescent="0.6">
      <c r="A81" s="65">
        <v>34</v>
      </c>
      <c r="B81" s="66" t="s">
        <v>103</v>
      </c>
      <c r="C81" s="127">
        <v>4000</v>
      </c>
      <c r="D81" s="68">
        <f t="shared" ref="D81:D89" si="6">+C81</f>
        <v>4000</v>
      </c>
      <c r="E81" s="69" t="s">
        <v>25</v>
      </c>
      <c r="F81" s="65" t="str">
        <f t="shared" si="2"/>
        <v>ร้านเอนกสเตชั่นเนอรี่,3963.28 บาท</v>
      </c>
      <c r="G81" s="70" t="s">
        <v>67</v>
      </c>
      <c r="H81" s="71">
        <v>3963.28</v>
      </c>
      <c r="I81" s="71" t="str">
        <f t="shared" si="3"/>
        <v>ร้านเอนกสเตชั่นเนอรี่,3963.28 บาท</v>
      </c>
      <c r="J81" s="72" t="s">
        <v>67</v>
      </c>
      <c r="K81" s="73">
        <v>3963.28</v>
      </c>
      <c r="L81" s="65" t="s">
        <v>68</v>
      </c>
      <c r="M81" s="128" t="s">
        <v>28</v>
      </c>
      <c r="N81" s="65" t="s">
        <v>104</v>
      </c>
    </row>
    <row r="82" spans="1:14" s="77" customFormat="1" ht="42" x14ac:dyDescent="0.6">
      <c r="A82" s="65">
        <v>35</v>
      </c>
      <c r="B82" s="66" t="s">
        <v>105</v>
      </c>
      <c r="C82" s="127">
        <v>1300</v>
      </c>
      <c r="D82" s="68">
        <f t="shared" si="6"/>
        <v>1300</v>
      </c>
      <c r="E82" s="69" t="s">
        <v>80</v>
      </c>
      <c r="F82" s="65" t="str">
        <f t="shared" si="2"/>
        <v>ร้านเอนกสเตชั่นเนอรี่,1070 บาท</v>
      </c>
      <c r="G82" s="70" t="s">
        <v>67</v>
      </c>
      <c r="H82" s="71">
        <v>1070</v>
      </c>
      <c r="I82" s="71" t="str">
        <f t="shared" si="3"/>
        <v>ร้านเอนกสเตชั่นเนอรี่,1070 บาท</v>
      </c>
      <c r="J82" s="72" t="s">
        <v>67</v>
      </c>
      <c r="K82" s="73">
        <v>1070</v>
      </c>
      <c r="L82" s="65" t="s">
        <v>68</v>
      </c>
      <c r="M82" s="128" t="s">
        <v>28</v>
      </c>
      <c r="N82" s="65" t="s">
        <v>106</v>
      </c>
    </row>
    <row r="83" spans="1:14" s="77" customFormat="1" ht="42" x14ac:dyDescent="0.6">
      <c r="A83" s="65">
        <v>36</v>
      </c>
      <c r="B83" s="66" t="s">
        <v>107</v>
      </c>
      <c r="C83" s="127">
        <v>1600</v>
      </c>
      <c r="D83" s="68">
        <f t="shared" si="6"/>
        <v>1600</v>
      </c>
      <c r="E83" s="69" t="s">
        <v>25</v>
      </c>
      <c r="F83" s="65" t="str">
        <f t="shared" si="2"/>
        <v>ร้านเอนกสเตชั่นเนอรี่,1540.8 บาท</v>
      </c>
      <c r="G83" s="70" t="s">
        <v>67</v>
      </c>
      <c r="H83" s="71">
        <v>1540.8</v>
      </c>
      <c r="I83" s="71" t="str">
        <f t="shared" si="3"/>
        <v>ร้านเอนกสเตชั่นเนอรี่,1540.8 บาท</v>
      </c>
      <c r="J83" s="72" t="s">
        <v>67</v>
      </c>
      <c r="K83" s="73">
        <v>1540.8</v>
      </c>
      <c r="L83" s="65" t="s">
        <v>68</v>
      </c>
      <c r="M83" s="128" t="s">
        <v>28</v>
      </c>
      <c r="N83" s="65" t="s">
        <v>108</v>
      </c>
    </row>
    <row r="84" spans="1:14" s="77" customFormat="1" ht="42" x14ac:dyDescent="0.6">
      <c r="A84" s="65">
        <v>37</v>
      </c>
      <c r="B84" s="66" t="s">
        <v>109</v>
      </c>
      <c r="C84" s="127">
        <v>25400</v>
      </c>
      <c r="D84" s="68">
        <f t="shared" si="6"/>
        <v>25400</v>
      </c>
      <c r="E84" s="69" t="s">
        <v>25</v>
      </c>
      <c r="F84" s="65" t="str">
        <f t="shared" si="2"/>
        <v>ห้างหุ้นส่วนจำกัด เดอะ สกาย ซิสเต็มส์,25326.9 บาท</v>
      </c>
      <c r="G84" s="70" t="s">
        <v>73</v>
      </c>
      <c r="H84" s="71">
        <v>25326.9</v>
      </c>
      <c r="I84" s="71" t="str">
        <f t="shared" si="3"/>
        <v>ห้างหุ้นส่วนจำกัด เดอะ สกาย ซิสเต็มส์,25326.9 บาท</v>
      </c>
      <c r="J84" s="72" t="s">
        <v>73</v>
      </c>
      <c r="K84" s="73">
        <v>25326.9</v>
      </c>
      <c r="L84" s="65" t="s">
        <v>68</v>
      </c>
      <c r="M84" s="128" t="s">
        <v>28</v>
      </c>
      <c r="N84" s="65" t="s">
        <v>110</v>
      </c>
    </row>
    <row r="85" spans="1:14" s="77" customFormat="1" ht="42" x14ac:dyDescent="0.6">
      <c r="A85" s="65">
        <v>38</v>
      </c>
      <c r="B85" s="66" t="s">
        <v>111</v>
      </c>
      <c r="C85" s="127">
        <v>1000</v>
      </c>
      <c r="D85" s="68">
        <f t="shared" si="6"/>
        <v>1000</v>
      </c>
      <c r="E85" s="69" t="s">
        <v>25</v>
      </c>
      <c r="F85" s="65" t="str">
        <f t="shared" si="2"/>
        <v>ร้านเอนกสเตชั่นเนอรี่,920.2 บาท</v>
      </c>
      <c r="G85" s="70" t="s">
        <v>67</v>
      </c>
      <c r="H85" s="71">
        <v>920.2</v>
      </c>
      <c r="I85" s="71" t="str">
        <f t="shared" si="3"/>
        <v>ร้านเอนกสเตชั่นเนอรี่,920.2 บาท</v>
      </c>
      <c r="J85" s="72" t="s">
        <v>67</v>
      </c>
      <c r="K85" s="73">
        <v>920.2</v>
      </c>
      <c r="L85" s="65" t="s">
        <v>68</v>
      </c>
      <c r="M85" s="128" t="s">
        <v>28</v>
      </c>
      <c r="N85" s="65" t="s">
        <v>112</v>
      </c>
    </row>
    <row r="86" spans="1:14" s="77" customFormat="1" ht="42" x14ac:dyDescent="0.6">
      <c r="A86" s="65">
        <v>39</v>
      </c>
      <c r="B86" s="66" t="s">
        <v>113</v>
      </c>
      <c r="C86" s="127">
        <v>3100</v>
      </c>
      <c r="D86" s="68">
        <f t="shared" si="6"/>
        <v>3100</v>
      </c>
      <c r="E86" s="69" t="s">
        <v>25</v>
      </c>
      <c r="F86" s="65" t="str">
        <f t="shared" si="2"/>
        <v>ร้านเอนกสเตชั่นเนอรี่,3049.5 บาท</v>
      </c>
      <c r="G86" s="70" t="s">
        <v>67</v>
      </c>
      <c r="H86" s="71">
        <v>3049.5</v>
      </c>
      <c r="I86" s="71" t="str">
        <f t="shared" si="3"/>
        <v>ร้านเอนกสเตชั่นเนอรี่,3049.5 บาท</v>
      </c>
      <c r="J86" s="72" t="s">
        <v>67</v>
      </c>
      <c r="K86" s="73">
        <v>3049.5</v>
      </c>
      <c r="L86" s="65" t="s">
        <v>68</v>
      </c>
      <c r="M86" s="128" t="s">
        <v>28</v>
      </c>
      <c r="N86" s="65" t="s">
        <v>114</v>
      </c>
    </row>
    <row r="87" spans="1:14" s="77" customFormat="1" ht="42" x14ac:dyDescent="0.6">
      <c r="A87" s="65">
        <v>40</v>
      </c>
      <c r="B87" s="66" t="s">
        <v>115</v>
      </c>
      <c r="C87" s="127">
        <v>600</v>
      </c>
      <c r="D87" s="68">
        <f t="shared" si="6"/>
        <v>600</v>
      </c>
      <c r="E87" s="69" t="s">
        <v>25</v>
      </c>
      <c r="F87" s="65" t="str">
        <f t="shared" si="2"/>
        <v>ร้านเอนกสเตชั่นเนอรี่,577.8 บาท</v>
      </c>
      <c r="G87" s="70" t="s">
        <v>67</v>
      </c>
      <c r="H87" s="71">
        <v>577.79999999999995</v>
      </c>
      <c r="I87" s="71" t="str">
        <f t="shared" si="3"/>
        <v>ร้านเอนกสเตชั่นเนอรี่,577.8 บาท</v>
      </c>
      <c r="J87" s="72" t="s">
        <v>67</v>
      </c>
      <c r="K87" s="73">
        <v>577.79999999999995</v>
      </c>
      <c r="L87" s="65" t="s">
        <v>68</v>
      </c>
      <c r="M87" s="128" t="s">
        <v>28</v>
      </c>
      <c r="N87" s="65" t="s">
        <v>116</v>
      </c>
    </row>
    <row r="88" spans="1:14" s="77" customFormat="1" ht="42" x14ac:dyDescent="0.6">
      <c r="A88" s="65">
        <v>41</v>
      </c>
      <c r="B88" s="130" t="s">
        <v>117</v>
      </c>
      <c r="C88" s="127">
        <v>95400</v>
      </c>
      <c r="D88" s="68">
        <f t="shared" si="6"/>
        <v>95400</v>
      </c>
      <c r="E88" s="69" t="s">
        <v>25</v>
      </c>
      <c r="F88" s="65" t="str">
        <f t="shared" si="2"/>
        <v>ร้าน โปโล ซุปเปอร์ทีน ,95400 บาท</v>
      </c>
      <c r="G88" s="70" t="s">
        <v>118</v>
      </c>
      <c r="H88" s="71">
        <v>95400</v>
      </c>
      <c r="I88" s="71" t="str">
        <f t="shared" si="3"/>
        <v>ร้าน โปโล ซุปเปอร์ทีน ,95400 บาท</v>
      </c>
      <c r="J88" s="72" t="s">
        <v>118</v>
      </c>
      <c r="K88" s="73">
        <v>95400</v>
      </c>
      <c r="L88" s="65" t="s">
        <v>68</v>
      </c>
      <c r="M88" s="128" t="s">
        <v>28</v>
      </c>
      <c r="N88" s="65" t="s">
        <v>119</v>
      </c>
    </row>
    <row r="89" spans="1:14" ht="60.75" customHeight="1" x14ac:dyDescent="0.6">
      <c r="A89" s="65">
        <v>42</v>
      </c>
      <c r="B89" s="49" t="s">
        <v>120</v>
      </c>
      <c r="C89" s="129">
        <v>12200</v>
      </c>
      <c r="D89" s="51">
        <f t="shared" si="6"/>
        <v>12200</v>
      </c>
      <c r="E89" s="52" t="s">
        <v>25</v>
      </c>
      <c r="F89" s="48" t="str">
        <f t="shared" si="2"/>
        <v>ร้าน โปโล ซุปเปอร์ทีน ,6710 บาท</v>
      </c>
      <c r="G89" s="60" t="s">
        <v>118</v>
      </c>
      <c r="H89" s="54">
        <v>6710</v>
      </c>
      <c r="I89" s="54" t="str">
        <f t="shared" si="3"/>
        <v>ร้าน โปโล ซุปเปอร์ทีน ,6710 บาท</v>
      </c>
      <c r="J89" s="61" t="s">
        <v>118</v>
      </c>
      <c r="K89" s="56">
        <v>6710</v>
      </c>
      <c r="L89" s="48" t="s">
        <v>68</v>
      </c>
      <c r="M89" s="58" t="s">
        <v>28</v>
      </c>
      <c r="N89" s="48" t="s">
        <v>121</v>
      </c>
    </row>
    <row r="90" spans="1:14" s="77" customFormat="1" x14ac:dyDescent="0.6">
      <c r="A90" s="65"/>
      <c r="B90" s="66"/>
      <c r="C90" s="127"/>
      <c r="D90" s="68"/>
      <c r="E90" s="69"/>
      <c r="F90" s="65" t="str">
        <f t="shared" si="2"/>
        <v>ร้านเอนกสเตชั่นเนอรี่,5392.8 บาท</v>
      </c>
      <c r="G90" s="70" t="s">
        <v>67</v>
      </c>
      <c r="H90" s="71">
        <v>5392.8</v>
      </c>
      <c r="I90" s="71" t="str">
        <f t="shared" si="3"/>
        <v>ร้านเอนกสเตชั่นเนอรี่,5392.8 บาท</v>
      </c>
      <c r="J90" s="72" t="s">
        <v>67</v>
      </c>
      <c r="K90" s="73">
        <v>5392.8</v>
      </c>
      <c r="L90" s="65"/>
      <c r="M90" s="75"/>
      <c r="N90" s="65"/>
    </row>
    <row r="91" spans="1:14" s="77" customFormat="1" ht="42" x14ac:dyDescent="0.6">
      <c r="A91" s="65">
        <v>43</v>
      </c>
      <c r="B91" s="66" t="s">
        <v>122</v>
      </c>
      <c r="C91" s="127">
        <v>16000</v>
      </c>
      <c r="D91" s="68">
        <f t="shared" ref="D91:D107" si="7">+C91</f>
        <v>16000</v>
      </c>
      <c r="E91" s="69" t="s">
        <v>25</v>
      </c>
      <c r="F91" s="65" t="str">
        <f t="shared" si="2"/>
        <v>ร้านเอนกสเตชั่นเนอรี่,15923.74 บาท</v>
      </c>
      <c r="G91" s="70" t="s">
        <v>67</v>
      </c>
      <c r="H91" s="71">
        <v>15923.74</v>
      </c>
      <c r="I91" s="71" t="str">
        <f t="shared" si="3"/>
        <v>ร้านเอนกสเตชั่นเนอรี่,15923.74 บาท</v>
      </c>
      <c r="J91" s="72" t="s">
        <v>67</v>
      </c>
      <c r="K91" s="73">
        <v>15923.74</v>
      </c>
      <c r="L91" s="65" t="s">
        <v>68</v>
      </c>
      <c r="M91" s="128" t="s">
        <v>28</v>
      </c>
      <c r="N91" s="65" t="s">
        <v>123</v>
      </c>
    </row>
    <row r="92" spans="1:14" s="77" customFormat="1" ht="42" x14ac:dyDescent="0.6">
      <c r="A92" s="65">
        <v>44</v>
      </c>
      <c r="B92" s="130" t="s">
        <v>124</v>
      </c>
      <c r="C92" s="127">
        <v>30000</v>
      </c>
      <c r="D92" s="68">
        <f t="shared" si="7"/>
        <v>30000</v>
      </c>
      <c r="E92" s="69" t="s">
        <v>25</v>
      </c>
      <c r="F92" s="65" t="str">
        <f t="shared" si="2"/>
        <v>บริษัท ธีร์ บิสิเนส ซัพพลาย จำกัด,30000 บาท</v>
      </c>
      <c r="G92" s="70" t="s">
        <v>125</v>
      </c>
      <c r="H92" s="71">
        <v>30000</v>
      </c>
      <c r="I92" s="71" t="str">
        <f t="shared" si="3"/>
        <v>บริษัท ธีร์ บิสิเนส ซัพพลาย จำกัด,30000 บาท</v>
      </c>
      <c r="J92" s="72" t="s">
        <v>125</v>
      </c>
      <c r="K92" s="73">
        <v>30000</v>
      </c>
      <c r="L92" s="65" t="s">
        <v>68</v>
      </c>
      <c r="M92" s="65" t="str">
        <f>+N92</f>
        <v>ใบสั่งจ้าง 87/2568  ลว. 22 พค. 68</v>
      </c>
      <c r="N92" s="65" t="s">
        <v>126</v>
      </c>
    </row>
    <row r="93" spans="1:14" s="77" customFormat="1" ht="42" x14ac:dyDescent="0.6">
      <c r="A93" s="65">
        <v>45</v>
      </c>
      <c r="B93" s="66" t="s">
        <v>127</v>
      </c>
      <c r="C93" s="127">
        <v>3300</v>
      </c>
      <c r="D93" s="68">
        <f t="shared" si="7"/>
        <v>3300</v>
      </c>
      <c r="E93" s="69" t="s">
        <v>80</v>
      </c>
      <c r="F93" s="65" t="str">
        <f t="shared" si="2"/>
        <v>บริษัท จัสมิน จีนิค จำกัด,3300 บาท</v>
      </c>
      <c r="G93" s="70" t="s">
        <v>128</v>
      </c>
      <c r="H93" s="71">
        <v>3300</v>
      </c>
      <c r="I93" s="71" t="str">
        <f t="shared" si="3"/>
        <v>บริษัท จัสมิน จีนิค จำกัด,3300 บาท</v>
      </c>
      <c r="J93" s="72" t="s">
        <v>128</v>
      </c>
      <c r="K93" s="73">
        <v>3300</v>
      </c>
      <c r="L93" s="65" t="s">
        <v>68</v>
      </c>
      <c r="M93" s="128" t="s">
        <v>28</v>
      </c>
      <c r="N93" s="65" t="s">
        <v>129</v>
      </c>
    </row>
    <row r="94" spans="1:14" s="77" customFormat="1" ht="42" x14ac:dyDescent="0.6">
      <c r="A94" s="65">
        <v>46</v>
      </c>
      <c r="B94" s="66" t="s">
        <v>130</v>
      </c>
      <c r="C94" s="127">
        <v>3900</v>
      </c>
      <c r="D94" s="68">
        <f t="shared" si="7"/>
        <v>3900</v>
      </c>
      <c r="E94" s="69" t="s">
        <v>80</v>
      </c>
      <c r="F94" s="65" t="str">
        <f t="shared" si="2"/>
        <v>บริษัท จัสมิน จีนิค จำกัด,3900 บาท</v>
      </c>
      <c r="G94" s="70" t="s">
        <v>128</v>
      </c>
      <c r="H94" s="71">
        <v>3900</v>
      </c>
      <c r="I94" s="71" t="str">
        <f t="shared" si="3"/>
        <v>บริษัท จัสมิน จีนิค จำกัด,3900 บาท</v>
      </c>
      <c r="J94" s="72" t="s">
        <v>128</v>
      </c>
      <c r="K94" s="73">
        <v>3900</v>
      </c>
      <c r="L94" s="65" t="s">
        <v>68</v>
      </c>
      <c r="M94" s="128" t="s">
        <v>28</v>
      </c>
      <c r="N94" s="65" t="s">
        <v>131</v>
      </c>
    </row>
    <row r="95" spans="1:14" s="77" customFormat="1" ht="42" x14ac:dyDescent="0.6">
      <c r="A95" s="65">
        <v>47</v>
      </c>
      <c r="B95" s="66" t="s">
        <v>132</v>
      </c>
      <c r="C95" s="127">
        <v>2500</v>
      </c>
      <c r="D95" s="68">
        <f t="shared" si="7"/>
        <v>2500</v>
      </c>
      <c r="E95" s="69" t="s">
        <v>80</v>
      </c>
      <c r="F95" s="65" t="str">
        <f t="shared" si="2"/>
        <v>ร้านดอกไม้พลอย,2500 บาท</v>
      </c>
      <c r="G95" s="70" t="s">
        <v>133</v>
      </c>
      <c r="H95" s="71">
        <v>2500</v>
      </c>
      <c r="I95" s="71" t="str">
        <f t="shared" si="3"/>
        <v>ร้านดอกไม้พลอย,2500 บาท</v>
      </c>
      <c r="J95" s="72" t="s">
        <v>133</v>
      </c>
      <c r="K95" s="73">
        <v>2500</v>
      </c>
      <c r="L95" s="65" t="s">
        <v>68</v>
      </c>
      <c r="M95" s="128" t="s">
        <v>28</v>
      </c>
      <c r="N95" s="65" t="s">
        <v>134</v>
      </c>
    </row>
    <row r="96" spans="1:14" s="77" customFormat="1" ht="42" x14ac:dyDescent="0.6">
      <c r="A96" s="65">
        <v>48</v>
      </c>
      <c r="B96" s="66" t="s">
        <v>135</v>
      </c>
      <c r="C96" s="127">
        <v>4400</v>
      </c>
      <c r="D96" s="68">
        <f t="shared" si="7"/>
        <v>4400</v>
      </c>
      <c r="E96" s="69" t="s">
        <v>25</v>
      </c>
      <c r="F96" s="65" t="str">
        <f t="shared" si="2"/>
        <v>ร้านเอนกสเตชั่นเนอรี่,4365.6 บาท</v>
      </c>
      <c r="G96" s="70" t="s">
        <v>67</v>
      </c>
      <c r="H96" s="71">
        <v>4365.6000000000004</v>
      </c>
      <c r="I96" s="71" t="str">
        <f t="shared" si="3"/>
        <v>ร้านเอนกสเตชั่นเนอรี่,4365.6 บาท</v>
      </c>
      <c r="J96" s="72" t="s">
        <v>67</v>
      </c>
      <c r="K96" s="73">
        <v>4365.6000000000004</v>
      </c>
      <c r="L96" s="65" t="s">
        <v>68</v>
      </c>
      <c r="M96" s="128" t="s">
        <v>28</v>
      </c>
      <c r="N96" s="65" t="s">
        <v>136</v>
      </c>
    </row>
    <row r="97" spans="1:14" s="77" customFormat="1" ht="42" x14ac:dyDescent="0.6">
      <c r="A97" s="65">
        <v>49</v>
      </c>
      <c r="B97" s="66" t="s">
        <v>137</v>
      </c>
      <c r="C97" s="127">
        <v>12700</v>
      </c>
      <c r="D97" s="68">
        <f t="shared" si="7"/>
        <v>12700</v>
      </c>
      <c r="E97" s="69" t="s">
        <v>25</v>
      </c>
      <c r="F97" s="65" t="str">
        <f t="shared" si="2"/>
        <v>ห้างหุ้นส่วนจำกัด เดอะ สกาย ซิสเต็มส์,12695.55 บาท</v>
      </c>
      <c r="G97" s="70" t="s">
        <v>73</v>
      </c>
      <c r="H97" s="71">
        <v>12695.55</v>
      </c>
      <c r="I97" s="71" t="str">
        <f t="shared" si="3"/>
        <v>ห้างหุ้นส่วนจำกัด เดอะ สกาย ซิสเต็มส์,12695.55 บาท</v>
      </c>
      <c r="J97" s="72" t="s">
        <v>73</v>
      </c>
      <c r="K97" s="73">
        <v>12695.55</v>
      </c>
      <c r="L97" s="65" t="s">
        <v>68</v>
      </c>
      <c r="M97" s="128" t="s">
        <v>28</v>
      </c>
      <c r="N97" s="65" t="s">
        <v>138</v>
      </c>
    </row>
    <row r="98" spans="1:14" s="77" customFormat="1" ht="42" x14ac:dyDescent="0.6">
      <c r="A98" s="65">
        <v>50</v>
      </c>
      <c r="B98" s="66" t="s">
        <v>139</v>
      </c>
      <c r="C98" s="127">
        <v>800</v>
      </c>
      <c r="D98" s="68">
        <f t="shared" si="7"/>
        <v>800</v>
      </c>
      <c r="E98" s="69" t="s">
        <v>25</v>
      </c>
      <c r="F98" s="65" t="str">
        <f t="shared" si="2"/>
        <v>ร้านเอนกสเตชั่นเนอรี่,706.2 บาท</v>
      </c>
      <c r="G98" s="70" t="s">
        <v>67</v>
      </c>
      <c r="H98" s="71">
        <v>706.2</v>
      </c>
      <c r="I98" s="71" t="str">
        <f t="shared" si="3"/>
        <v>ร้านเอนกสเตชั่นเนอรี่,706.2 บาท</v>
      </c>
      <c r="J98" s="72" t="s">
        <v>67</v>
      </c>
      <c r="K98" s="73">
        <v>706.2</v>
      </c>
      <c r="L98" s="65" t="s">
        <v>68</v>
      </c>
      <c r="M98" s="128" t="s">
        <v>28</v>
      </c>
      <c r="N98" s="65" t="s">
        <v>140</v>
      </c>
    </row>
    <row r="99" spans="1:14" s="77" customFormat="1" ht="42" x14ac:dyDescent="0.6">
      <c r="A99" s="65">
        <v>51</v>
      </c>
      <c r="B99" s="66" t="s">
        <v>141</v>
      </c>
      <c r="C99" s="127">
        <v>11000</v>
      </c>
      <c r="D99" s="68">
        <f t="shared" si="7"/>
        <v>11000</v>
      </c>
      <c r="E99" s="69" t="s">
        <v>25</v>
      </c>
      <c r="F99" s="65" t="str">
        <f t="shared" si="2"/>
        <v>ห้างหุ้นส่วนจำกัด เดอะ สกาย ซิสเต็มส์,10657.2 บาท</v>
      </c>
      <c r="G99" s="70" t="s">
        <v>73</v>
      </c>
      <c r="H99" s="71">
        <v>10657.2</v>
      </c>
      <c r="I99" s="71" t="str">
        <f t="shared" si="3"/>
        <v>ห้างหุ้นส่วนจำกัด เดอะ สกาย ซิสเต็มส์,10657.2 บาท</v>
      </c>
      <c r="J99" s="72" t="s">
        <v>73</v>
      </c>
      <c r="K99" s="73">
        <v>10657.2</v>
      </c>
      <c r="L99" s="65" t="s">
        <v>68</v>
      </c>
      <c r="M99" s="128" t="s">
        <v>28</v>
      </c>
      <c r="N99" s="65" t="s">
        <v>142</v>
      </c>
    </row>
    <row r="100" spans="1:14" s="77" customFormat="1" ht="42" x14ac:dyDescent="0.6">
      <c r="A100" s="65">
        <v>52</v>
      </c>
      <c r="B100" s="66" t="s">
        <v>143</v>
      </c>
      <c r="C100" s="127">
        <v>3500</v>
      </c>
      <c r="D100" s="68">
        <f t="shared" si="7"/>
        <v>3500</v>
      </c>
      <c r="E100" s="69" t="s">
        <v>80</v>
      </c>
      <c r="F100" s="65" t="str">
        <f t="shared" si="2"/>
        <v>ร้านเอนกสเตชั่นเนอรี่,3391.9 บาท</v>
      </c>
      <c r="G100" s="70" t="s">
        <v>67</v>
      </c>
      <c r="H100" s="71">
        <v>3391.9</v>
      </c>
      <c r="I100" s="71" t="str">
        <f t="shared" si="3"/>
        <v>ร้านเอนกสเตชั่นเนอรี่,3391.9 บาท</v>
      </c>
      <c r="J100" s="72" t="s">
        <v>67</v>
      </c>
      <c r="K100" s="73">
        <v>3391.9</v>
      </c>
      <c r="L100" s="65" t="s">
        <v>68</v>
      </c>
      <c r="M100" s="128" t="s">
        <v>28</v>
      </c>
      <c r="N100" s="65" t="s">
        <v>144</v>
      </c>
    </row>
    <row r="101" spans="1:14" s="77" customFormat="1" ht="42" x14ac:dyDescent="0.6">
      <c r="A101" s="65">
        <v>53</v>
      </c>
      <c r="B101" s="66" t="s">
        <v>145</v>
      </c>
      <c r="C101" s="127">
        <v>33000</v>
      </c>
      <c r="D101" s="68">
        <f t="shared" si="7"/>
        <v>33000</v>
      </c>
      <c r="E101" s="69" t="s">
        <v>25</v>
      </c>
      <c r="F101" s="65" t="str">
        <f t="shared" si="2"/>
        <v>ห้างหุ้นส่วนจำกัด เดอะ สกาย ซิสเต็มส์,32993.45 บาท</v>
      </c>
      <c r="G101" s="70" t="s">
        <v>73</v>
      </c>
      <c r="H101" s="71">
        <v>32993.449999999997</v>
      </c>
      <c r="I101" s="71" t="str">
        <f t="shared" si="3"/>
        <v>ห้างหุ้นส่วนจำกัด เดอะ สกาย ซิสเต็มส์,32993.45 บาท</v>
      </c>
      <c r="J101" s="72" t="s">
        <v>73</v>
      </c>
      <c r="K101" s="73">
        <v>32993.449999999997</v>
      </c>
      <c r="L101" s="65" t="s">
        <v>86</v>
      </c>
      <c r="M101" s="128" t="s">
        <v>28</v>
      </c>
      <c r="N101" s="65" t="s">
        <v>146</v>
      </c>
    </row>
    <row r="102" spans="1:14" s="77" customFormat="1" ht="42" x14ac:dyDescent="0.6">
      <c r="A102" s="65">
        <v>54</v>
      </c>
      <c r="B102" s="66" t="s">
        <v>147</v>
      </c>
      <c r="C102" s="127">
        <v>1400</v>
      </c>
      <c r="D102" s="68">
        <f t="shared" si="7"/>
        <v>1400</v>
      </c>
      <c r="E102" s="69" t="s">
        <v>80</v>
      </c>
      <c r="F102" s="65" t="str">
        <f t="shared" si="2"/>
        <v>ส่งใช้เงินยืมทดรอง นส.นิธิกานต์ จ่าราช,1400 บาท</v>
      </c>
      <c r="G102" s="70" t="s">
        <v>148</v>
      </c>
      <c r="H102" s="71">
        <v>1400</v>
      </c>
      <c r="I102" s="71" t="str">
        <f t="shared" si="3"/>
        <v>ส่งใช้เงินยืมทดรอง นส.นิธิกานต์ จ่าราช,1400 บาท</v>
      </c>
      <c r="J102" s="72" t="s">
        <v>148</v>
      </c>
      <c r="K102" s="73">
        <v>1400</v>
      </c>
      <c r="L102" s="65" t="s">
        <v>68</v>
      </c>
      <c r="M102" s="128" t="s">
        <v>28</v>
      </c>
      <c r="N102" s="65" t="s">
        <v>149</v>
      </c>
    </row>
    <row r="103" spans="1:14" s="77" customFormat="1" ht="42" x14ac:dyDescent="0.6">
      <c r="A103" s="65">
        <v>55</v>
      </c>
      <c r="B103" s="66" t="s">
        <v>150</v>
      </c>
      <c r="C103" s="127">
        <v>1300</v>
      </c>
      <c r="D103" s="68">
        <f t="shared" si="7"/>
        <v>1300</v>
      </c>
      <c r="E103" s="69" t="s">
        <v>25</v>
      </c>
      <c r="F103" s="65" t="str">
        <f t="shared" si="2"/>
        <v>ห้างหุ้นส่วนจำกัด เดอะ สกาย ซิสเต็มส์,1241.2 บาท</v>
      </c>
      <c r="G103" s="70" t="s">
        <v>73</v>
      </c>
      <c r="H103" s="71">
        <v>1241.2</v>
      </c>
      <c r="I103" s="71" t="str">
        <f t="shared" si="3"/>
        <v>ห้างหุ้นส่วนจำกัด เดอะ สกาย ซิสเต็มส์,1241.2 บาท</v>
      </c>
      <c r="J103" s="72" t="s">
        <v>73</v>
      </c>
      <c r="K103" s="73">
        <v>1241.2</v>
      </c>
      <c r="L103" s="65" t="s">
        <v>68</v>
      </c>
      <c r="M103" s="128" t="s">
        <v>28</v>
      </c>
      <c r="N103" s="65" t="s">
        <v>151</v>
      </c>
    </row>
    <row r="104" spans="1:14" s="77" customFormat="1" ht="42" x14ac:dyDescent="0.6">
      <c r="A104" s="65">
        <v>56</v>
      </c>
      <c r="B104" s="66" t="s">
        <v>152</v>
      </c>
      <c r="C104" s="127">
        <v>1000</v>
      </c>
      <c r="D104" s="68">
        <f t="shared" si="7"/>
        <v>1000</v>
      </c>
      <c r="E104" s="69" t="s">
        <v>25</v>
      </c>
      <c r="F104" s="65" t="str">
        <f t="shared" si="2"/>
        <v>ร้าน เอ.โอ.ดี ซัพพลาย โดย น.ส. ศิริพร เศวตนันทิกุล,1000 บาท</v>
      </c>
      <c r="G104" s="70" t="s">
        <v>93</v>
      </c>
      <c r="H104" s="71">
        <v>1000</v>
      </c>
      <c r="I104" s="71" t="str">
        <f t="shared" si="3"/>
        <v>ร้าน เอ.โอ.ดี ซัพพลาย โดย น.ส. ศิริพร เศวตนันทิกุล,1000 บาท</v>
      </c>
      <c r="J104" s="72" t="s">
        <v>93</v>
      </c>
      <c r="K104" s="73">
        <v>1000</v>
      </c>
      <c r="L104" s="65" t="s">
        <v>68</v>
      </c>
      <c r="M104" s="128" t="s">
        <v>28</v>
      </c>
      <c r="N104" s="65" t="s">
        <v>153</v>
      </c>
    </row>
    <row r="105" spans="1:14" s="77" customFormat="1" ht="42" x14ac:dyDescent="0.6">
      <c r="A105" s="65">
        <v>57</v>
      </c>
      <c r="B105" s="130" t="s">
        <v>154</v>
      </c>
      <c r="C105" s="127">
        <v>2000</v>
      </c>
      <c r="D105" s="68">
        <f t="shared" si="7"/>
        <v>2000</v>
      </c>
      <c r="E105" s="69" t="s">
        <v>80</v>
      </c>
      <c r="F105" s="65" t="str">
        <f t="shared" ref="F105:F128" si="8">+G105&amp;","&amp;H105&amp;" บาท"</f>
        <v>ร้านอาทรพาณชิย์,1990.2 บาท</v>
      </c>
      <c r="G105" s="70" t="s">
        <v>155</v>
      </c>
      <c r="H105" s="71">
        <v>1990.2</v>
      </c>
      <c r="I105" s="71" t="str">
        <f t="shared" ref="I105:I128" si="9">+J105&amp;","&amp;K105&amp;" บาท"</f>
        <v>ร้านอาทรพาณชิย์,1990.2 บาท</v>
      </c>
      <c r="J105" s="72" t="s">
        <v>155</v>
      </c>
      <c r="K105" s="73">
        <v>1990.2</v>
      </c>
      <c r="L105" s="65" t="s">
        <v>68</v>
      </c>
      <c r="M105" s="128" t="s">
        <v>28</v>
      </c>
      <c r="N105" s="65" t="s">
        <v>156</v>
      </c>
    </row>
    <row r="106" spans="1:14" s="77" customFormat="1" ht="42" x14ac:dyDescent="0.6">
      <c r="A106" s="65">
        <v>58</v>
      </c>
      <c r="B106" s="66" t="s">
        <v>157</v>
      </c>
      <c r="C106" s="127">
        <v>1400</v>
      </c>
      <c r="D106" s="68">
        <f t="shared" si="7"/>
        <v>1400</v>
      </c>
      <c r="E106" s="69" t="s">
        <v>80</v>
      </c>
      <c r="F106" s="65" t="str">
        <f t="shared" si="8"/>
        <v>ร้านเอนกสเตชั่นเนอรี่,1400 บาท</v>
      </c>
      <c r="G106" s="70" t="s">
        <v>67</v>
      </c>
      <c r="H106" s="71">
        <v>1400</v>
      </c>
      <c r="I106" s="71" t="str">
        <f t="shared" si="9"/>
        <v>ร้านเอนกสเตชั่นเนอรี่,1400 บาท</v>
      </c>
      <c r="J106" s="72" t="s">
        <v>67</v>
      </c>
      <c r="K106" s="73">
        <v>1400</v>
      </c>
      <c r="L106" s="65" t="s">
        <v>68</v>
      </c>
      <c r="M106" s="128" t="s">
        <v>28</v>
      </c>
      <c r="N106" s="65" t="s">
        <v>158</v>
      </c>
    </row>
    <row r="107" spans="1:14" s="132" customFormat="1" x14ac:dyDescent="0.6">
      <c r="A107" s="48">
        <v>59</v>
      </c>
      <c r="B107" s="49" t="s">
        <v>159</v>
      </c>
      <c r="C107" s="51">
        <v>8120</v>
      </c>
      <c r="D107" s="51">
        <f t="shared" si="7"/>
        <v>8120</v>
      </c>
      <c r="E107" s="52" t="s">
        <v>25</v>
      </c>
      <c r="F107" s="48" t="str">
        <f t="shared" si="8"/>
        <v>นายนรินทร์ ความหมั่น,8120 บาท</v>
      </c>
      <c r="G107" s="53" t="s">
        <v>160</v>
      </c>
      <c r="H107" s="54">
        <v>8120</v>
      </c>
      <c r="I107" s="54" t="str">
        <f t="shared" si="9"/>
        <v>นายนรินทร์ ความหมั่น,8120 บาท</v>
      </c>
      <c r="J107" s="131" t="s">
        <v>160</v>
      </c>
      <c r="K107" s="56">
        <v>8120</v>
      </c>
      <c r="L107" s="57" t="s">
        <v>27</v>
      </c>
      <c r="M107" s="58" t="s">
        <v>28</v>
      </c>
      <c r="N107" s="64" t="s">
        <v>161</v>
      </c>
    </row>
    <row r="108" spans="1:14" s="132" customFormat="1" x14ac:dyDescent="0.6">
      <c r="A108" s="48"/>
      <c r="B108" s="49" t="s">
        <v>162</v>
      </c>
      <c r="C108" s="51"/>
      <c r="D108" s="51"/>
      <c r="E108" s="52"/>
      <c r="F108" s="48"/>
      <c r="G108" s="60"/>
      <c r="H108" s="54"/>
      <c r="I108" s="54"/>
      <c r="J108" s="133"/>
      <c r="K108" s="56"/>
      <c r="L108" s="134"/>
      <c r="M108" s="63"/>
      <c r="N108" s="64" t="s">
        <v>163</v>
      </c>
    </row>
    <row r="109" spans="1:14" s="136" customFormat="1" x14ac:dyDescent="0.6">
      <c r="A109" s="65"/>
      <c r="B109" s="66"/>
      <c r="C109" s="68"/>
      <c r="D109" s="68"/>
      <c r="E109" s="69"/>
      <c r="F109" s="65"/>
      <c r="G109" s="70"/>
      <c r="H109" s="71"/>
      <c r="I109" s="71"/>
      <c r="J109" s="135"/>
      <c r="K109" s="73"/>
      <c r="L109" s="74"/>
      <c r="M109" s="75"/>
      <c r="N109" s="78"/>
    </row>
    <row r="110" spans="1:14" s="132" customFormat="1" x14ac:dyDescent="0.6">
      <c r="A110" s="48">
        <v>60</v>
      </c>
      <c r="B110" s="49" t="s">
        <v>164</v>
      </c>
      <c r="C110" s="51">
        <v>50000</v>
      </c>
      <c r="D110" s="51">
        <f>+C110</f>
        <v>50000</v>
      </c>
      <c r="E110" s="52" t="s">
        <v>25</v>
      </c>
      <c r="F110" s="48" t="str">
        <f t="shared" si="8"/>
        <v>บริษัท ธีร์ บิสิเนส ซัพพลาย จำกัด,50000 บาท</v>
      </c>
      <c r="G110" s="53" t="s">
        <v>125</v>
      </c>
      <c r="H110" s="54">
        <v>50000</v>
      </c>
      <c r="I110" s="54" t="str">
        <f t="shared" si="9"/>
        <v>บริษัท ธีร์ บิสิเนส ซัพพลาย จำกัด,50000 บาท</v>
      </c>
      <c r="J110" s="131" t="s">
        <v>125</v>
      </c>
      <c r="K110" s="56">
        <v>50000</v>
      </c>
      <c r="L110" s="57" t="s">
        <v>27</v>
      </c>
      <c r="M110" s="137" t="str">
        <f>+N110</f>
        <v>ใบสั่งจ้าง 90/2568</v>
      </c>
      <c r="N110" s="64" t="s">
        <v>165</v>
      </c>
    </row>
    <row r="111" spans="1:14" s="132" customFormat="1" x14ac:dyDescent="0.6">
      <c r="A111" s="48"/>
      <c r="B111" s="49"/>
      <c r="C111" s="51"/>
      <c r="D111" s="51"/>
      <c r="E111" s="52"/>
      <c r="F111" s="48"/>
      <c r="G111" s="60"/>
      <c r="H111" s="54"/>
      <c r="I111" s="54"/>
      <c r="J111" s="133"/>
      <c r="K111" s="56"/>
      <c r="L111" s="57"/>
      <c r="M111" s="124" t="str">
        <f>"ลว. "&amp;N111</f>
        <v>ลว. 27 พค 68</v>
      </c>
      <c r="N111" s="64" t="s">
        <v>39</v>
      </c>
    </row>
    <row r="112" spans="1:14" s="136" customFormat="1" x14ac:dyDescent="0.6">
      <c r="A112" s="65"/>
      <c r="B112" s="66"/>
      <c r="C112" s="68"/>
      <c r="D112" s="68"/>
      <c r="E112" s="69"/>
      <c r="F112" s="65"/>
      <c r="G112" s="70"/>
      <c r="H112" s="71"/>
      <c r="I112" s="71"/>
      <c r="J112" s="135"/>
      <c r="K112" s="73"/>
      <c r="L112" s="74"/>
      <c r="M112" s="74"/>
      <c r="N112" s="78"/>
    </row>
    <row r="113" spans="1:14" s="132" customFormat="1" x14ac:dyDescent="0.6">
      <c r="A113" s="48">
        <v>61</v>
      </c>
      <c r="B113" s="49" t="s">
        <v>166</v>
      </c>
      <c r="C113" s="51">
        <v>400000</v>
      </c>
      <c r="D113" s="51">
        <f>+C113</f>
        <v>400000</v>
      </c>
      <c r="E113" s="52" t="s">
        <v>25</v>
      </c>
      <c r="F113" s="48" t="str">
        <f t="shared" si="8"/>
        <v>บริษัท ธีร์ บิสิเนส ซัพพลาย จำกัด,400000 บาท</v>
      </c>
      <c r="G113" s="53" t="s">
        <v>125</v>
      </c>
      <c r="H113" s="54">
        <v>400000</v>
      </c>
      <c r="I113" s="54" t="str">
        <f t="shared" si="9"/>
        <v>บริษัท ธีร์ บิสิเนส ซัพพลาย จำกัด,400000 บาท</v>
      </c>
      <c r="J113" s="131" t="s">
        <v>125</v>
      </c>
      <c r="K113" s="56">
        <v>400000</v>
      </c>
      <c r="L113" s="57" t="s">
        <v>27</v>
      </c>
      <c r="M113" s="137" t="str">
        <f>+N113</f>
        <v>ใบสั่งจ้าง 82/2568</v>
      </c>
      <c r="N113" s="64" t="s">
        <v>167</v>
      </c>
    </row>
    <row r="114" spans="1:14" s="132" customFormat="1" x14ac:dyDescent="0.6">
      <c r="A114" s="48"/>
      <c r="B114" s="57"/>
      <c r="C114" s="51"/>
      <c r="D114" s="51"/>
      <c r="E114" s="52"/>
      <c r="F114" s="48"/>
      <c r="G114" s="60"/>
      <c r="H114" s="54"/>
      <c r="I114" s="54"/>
      <c r="J114" s="133"/>
      <c r="K114" s="56"/>
      <c r="L114" s="57"/>
      <c r="M114" s="124" t="str">
        <f>"ลว. "&amp;N114</f>
        <v>ลว. 2 พค 68</v>
      </c>
      <c r="N114" s="64" t="s">
        <v>30</v>
      </c>
    </row>
    <row r="115" spans="1:14" s="136" customFormat="1" x14ac:dyDescent="0.6">
      <c r="A115" s="65"/>
      <c r="B115" s="66"/>
      <c r="C115" s="68"/>
      <c r="D115" s="68"/>
      <c r="E115" s="69"/>
      <c r="F115" s="65"/>
      <c r="G115" s="70"/>
      <c r="H115" s="71"/>
      <c r="I115" s="71"/>
      <c r="J115" s="135"/>
      <c r="K115" s="73"/>
      <c r="L115" s="74"/>
      <c r="M115" s="74"/>
      <c r="N115" s="78"/>
    </row>
    <row r="116" spans="1:14" s="132" customFormat="1" x14ac:dyDescent="0.6">
      <c r="A116" s="48">
        <v>62</v>
      </c>
      <c r="B116" s="49" t="s">
        <v>168</v>
      </c>
      <c r="C116" s="51">
        <v>30000</v>
      </c>
      <c r="D116" s="51">
        <f>+C116</f>
        <v>30000</v>
      </c>
      <c r="E116" s="52" t="s">
        <v>25</v>
      </c>
      <c r="F116" s="48" t="str">
        <f t="shared" si="8"/>
        <v>บริษัท วันแบงคอก 9666 จำกัด,30000 บาท</v>
      </c>
      <c r="G116" s="53" t="s">
        <v>169</v>
      </c>
      <c r="H116" s="54">
        <v>30000</v>
      </c>
      <c r="I116" s="54" t="str">
        <f t="shared" si="9"/>
        <v>บริษัท วันแบงคอก 9666 จำกัด,30000 บาท</v>
      </c>
      <c r="J116" s="131" t="s">
        <v>169</v>
      </c>
      <c r="K116" s="56">
        <v>30000</v>
      </c>
      <c r="L116" s="57" t="s">
        <v>27</v>
      </c>
      <c r="M116" s="137" t="str">
        <f>+N116</f>
        <v>ใบสั่งจ้าง 92/2568</v>
      </c>
      <c r="N116" s="64" t="s">
        <v>170</v>
      </c>
    </row>
    <row r="117" spans="1:14" s="132" customFormat="1" x14ac:dyDescent="0.6">
      <c r="A117" s="48"/>
      <c r="B117" s="49" t="s">
        <v>171</v>
      </c>
      <c r="C117" s="51"/>
      <c r="D117" s="51"/>
      <c r="E117" s="52"/>
      <c r="F117" s="48"/>
      <c r="G117" s="60"/>
      <c r="H117" s="54"/>
      <c r="I117" s="54"/>
      <c r="J117" s="133"/>
      <c r="K117" s="56"/>
      <c r="L117" s="134"/>
      <c r="M117" s="124" t="str">
        <f>"ลว. "&amp;N117</f>
        <v>ลว. 29 พค 68</v>
      </c>
      <c r="N117" s="64" t="s">
        <v>163</v>
      </c>
    </row>
    <row r="118" spans="1:14" s="136" customFormat="1" x14ac:dyDescent="0.6">
      <c r="A118" s="65"/>
      <c r="B118" s="66"/>
      <c r="C118" s="68"/>
      <c r="D118" s="68"/>
      <c r="E118" s="69"/>
      <c r="F118" s="65"/>
      <c r="G118" s="70"/>
      <c r="H118" s="71"/>
      <c r="I118" s="71"/>
      <c r="J118" s="135"/>
      <c r="K118" s="73"/>
      <c r="L118" s="74"/>
      <c r="M118" s="74"/>
      <c r="N118" s="78"/>
    </row>
    <row r="119" spans="1:14" s="132" customFormat="1" x14ac:dyDescent="0.6">
      <c r="A119" s="48">
        <v>63</v>
      </c>
      <c r="B119" s="118" t="s">
        <v>172</v>
      </c>
      <c r="C119" s="51">
        <v>80000</v>
      </c>
      <c r="D119" s="51">
        <f>+C119</f>
        <v>80000</v>
      </c>
      <c r="E119" s="52" t="s">
        <v>25</v>
      </c>
      <c r="F119" s="48" t="str">
        <f t="shared" si="8"/>
        <v>นางสาวธีรนันท์ จึงสุทธิวงษ์,80000 บาท</v>
      </c>
      <c r="G119" s="138" t="s">
        <v>173</v>
      </c>
      <c r="H119" s="54">
        <v>80000</v>
      </c>
      <c r="I119" s="54" t="str">
        <f t="shared" si="9"/>
        <v>นางสาวธีรนันท์ จึงสุทธิวงษ์,80000 บาท</v>
      </c>
      <c r="J119" s="139" t="s">
        <v>173</v>
      </c>
      <c r="K119" s="51">
        <v>80000</v>
      </c>
      <c r="L119" s="48" t="s">
        <v>27</v>
      </c>
      <c r="M119" s="137" t="str">
        <f>+N119</f>
        <v>ใบสั่งจ้าง 64/2568</v>
      </c>
      <c r="N119" s="140" t="s">
        <v>174</v>
      </c>
    </row>
    <row r="120" spans="1:14" s="132" customFormat="1" x14ac:dyDescent="0.6">
      <c r="A120" s="48"/>
      <c r="B120" s="141" t="s">
        <v>175</v>
      </c>
      <c r="C120" s="51"/>
      <c r="D120" s="51"/>
      <c r="E120" s="52"/>
      <c r="F120" s="48"/>
      <c r="G120" s="60"/>
      <c r="H120" s="54"/>
      <c r="I120" s="54"/>
      <c r="J120" s="133"/>
      <c r="K120" s="56"/>
      <c r="L120" s="57"/>
      <c r="M120" s="124" t="str">
        <f>"ลว. "&amp;N120</f>
        <v>ลว. 30 พ.ค. 2568</v>
      </c>
      <c r="N120" s="64" t="s">
        <v>176</v>
      </c>
    </row>
    <row r="121" spans="1:14" s="136" customFormat="1" x14ac:dyDescent="0.6">
      <c r="A121" s="65"/>
      <c r="B121" s="66"/>
      <c r="C121" s="68"/>
      <c r="D121" s="68"/>
      <c r="E121" s="69"/>
      <c r="F121" s="65"/>
      <c r="G121" s="70"/>
      <c r="H121" s="71"/>
      <c r="I121" s="71"/>
      <c r="J121" s="135"/>
      <c r="K121" s="73"/>
      <c r="L121" s="74"/>
      <c r="M121" s="74"/>
      <c r="N121" s="76"/>
    </row>
    <row r="122" spans="1:14" s="132" customFormat="1" x14ac:dyDescent="0.6">
      <c r="A122" s="48">
        <v>64</v>
      </c>
      <c r="B122" s="57" t="s">
        <v>41</v>
      </c>
      <c r="C122" s="80">
        <v>3700</v>
      </c>
      <c r="D122" s="80">
        <f>+C122</f>
        <v>3700</v>
      </c>
      <c r="E122" s="52" t="s">
        <v>25</v>
      </c>
      <c r="F122" s="48" t="str">
        <f t="shared" si="8"/>
        <v>ร้าน เอ.โอ.ดี ซัพพลาย,3700 บาท</v>
      </c>
      <c r="G122" s="53" t="s">
        <v>42</v>
      </c>
      <c r="H122" s="54">
        <v>3700</v>
      </c>
      <c r="I122" s="54" t="str">
        <f t="shared" si="9"/>
        <v>ร้าน เอ.โอ.ดี ซัพพลาย,3700 บาท</v>
      </c>
      <c r="J122" s="55" t="s">
        <v>42</v>
      </c>
      <c r="K122" s="80">
        <v>3700</v>
      </c>
      <c r="L122" s="57" t="s">
        <v>27</v>
      </c>
      <c r="M122" s="58" t="s">
        <v>28</v>
      </c>
      <c r="N122" s="81" t="s">
        <v>177</v>
      </c>
    </row>
    <row r="123" spans="1:14" s="132" customFormat="1" x14ac:dyDescent="0.6">
      <c r="A123" s="48"/>
      <c r="B123" s="57"/>
      <c r="C123" s="80"/>
      <c r="D123" s="80"/>
      <c r="E123" s="52"/>
      <c r="F123" s="48"/>
      <c r="G123" s="53"/>
      <c r="H123" s="54"/>
      <c r="I123" s="54"/>
      <c r="J123" s="55"/>
      <c r="K123" s="80"/>
      <c r="L123" s="57"/>
      <c r="M123" s="63"/>
      <c r="N123" s="81"/>
    </row>
    <row r="124" spans="1:14" s="136" customFormat="1" x14ac:dyDescent="0.6">
      <c r="A124" s="65"/>
      <c r="B124" s="46"/>
      <c r="C124" s="93"/>
      <c r="D124" s="142"/>
      <c r="E124" s="89"/>
      <c r="F124" s="65"/>
      <c r="G124" s="90"/>
      <c r="H124" s="91"/>
      <c r="I124" s="71"/>
      <c r="J124" s="92"/>
      <c r="K124" s="93"/>
      <c r="L124" s="46"/>
      <c r="M124" s="75"/>
      <c r="N124" s="94"/>
    </row>
    <row r="125" spans="1:14" s="132" customFormat="1" ht="20.25" customHeight="1" x14ac:dyDescent="0.6">
      <c r="A125" s="140">
        <v>65</v>
      </c>
      <c r="B125" s="57" t="s">
        <v>178</v>
      </c>
      <c r="C125" s="80">
        <v>24250</v>
      </c>
      <c r="D125" s="80">
        <f>+C125</f>
        <v>24250</v>
      </c>
      <c r="E125" s="52" t="s">
        <v>25</v>
      </c>
      <c r="F125" s="48" t="str">
        <f t="shared" si="8"/>
        <v>ร้าน เอ.โอ.ดี ซัพพลาย,24250 บาท</v>
      </c>
      <c r="G125" s="53" t="s">
        <v>42</v>
      </c>
      <c r="H125" s="54">
        <v>24250</v>
      </c>
      <c r="I125" s="54" t="str">
        <f t="shared" si="9"/>
        <v>ร้าน เอ.โอ.ดี ซัพพลาย,24250 บาท</v>
      </c>
      <c r="J125" s="55" t="s">
        <v>42</v>
      </c>
      <c r="K125" s="80">
        <v>24250</v>
      </c>
      <c r="L125" s="57" t="s">
        <v>27</v>
      </c>
      <c r="M125" s="58" t="s">
        <v>28</v>
      </c>
      <c r="N125" s="81" t="s">
        <v>179</v>
      </c>
    </row>
    <row r="126" spans="1:14" s="136" customFormat="1" ht="54" customHeight="1" x14ac:dyDescent="0.6">
      <c r="A126" s="143"/>
      <c r="B126" s="74"/>
      <c r="C126" s="142"/>
      <c r="D126" s="142"/>
      <c r="E126" s="69"/>
      <c r="F126" s="65"/>
      <c r="G126" s="90"/>
      <c r="H126" s="71"/>
      <c r="I126" s="71"/>
      <c r="J126" s="144"/>
      <c r="K126" s="142"/>
      <c r="L126" s="74"/>
      <c r="M126" s="75"/>
      <c r="N126" s="145"/>
    </row>
    <row r="127" spans="1:14" s="132" customFormat="1" x14ac:dyDescent="0.6">
      <c r="A127" s="146">
        <v>66</v>
      </c>
      <c r="B127" s="147" t="s">
        <v>180</v>
      </c>
      <c r="C127" s="148">
        <v>10400</v>
      </c>
      <c r="D127" s="148">
        <f>+C127</f>
        <v>10400</v>
      </c>
      <c r="E127" s="149" t="s">
        <v>25</v>
      </c>
      <c r="F127" s="48" t="str">
        <f t="shared" si="8"/>
        <v>สหกรณ์เดินรถแม่กลอง,10400 บาท</v>
      </c>
      <c r="G127" s="53" t="s">
        <v>181</v>
      </c>
      <c r="H127" s="54">
        <v>10400</v>
      </c>
      <c r="I127" s="54" t="str">
        <f t="shared" si="9"/>
        <v>สหกรณ์เดินรถแม่กลอง,10400 บาท</v>
      </c>
      <c r="J127" s="150" t="s">
        <v>181</v>
      </c>
      <c r="K127" s="151">
        <v>10400</v>
      </c>
      <c r="L127" s="147" t="s">
        <v>27</v>
      </c>
      <c r="M127" s="137" t="str">
        <f>+N127</f>
        <v>ใบสั่งจ้าง 83/2568</v>
      </c>
      <c r="N127" s="152" t="s">
        <v>182</v>
      </c>
    </row>
    <row r="128" spans="1:14" s="132" customFormat="1" x14ac:dyDescent="0.6">
      <c r="A128" s="48"/>
      <c r="B128" s="57"/>
      <c r="C128" s="51"/>
      <c r="D128" s="51"/>
      <c r="E128" s="52"/>
      <c r="F128" s="48"/>
      <c r="G128" s="60"/>
      <c r="H128" s="54"/>
      <c r="I128" s="54"/>
      <c r="J128" s="133"/>
      <c r="K128" s="56"/>
      <c r="L128" s="49"/>
      <c r="M128" s="124" t="str">
        <f>"ลว. "&amp;N128</f>
        <v>ลว. 16 พค 68</v>
      </c>
      <c r="N128" s="64" t="s">
        <v>183</v>
      </c>
    </row>
    <row r="129" spans="1:14" s="136" customFormat="1" x14ac:dyDescent="0.6">
      <c r="A129" s="65"/>
      <c r="B129" s="66"/>
      <c r="C129" s="68"/>
      <c r="D129" s="68"/>
      <c r="E129" s="69"/>
      <c r="F129" s="65"/>
      <c r="G129" s="70"/>
      <c r="H129" s="71"/>
      <c r="I129" s="71"/>
      <c r="J129" s="135"/>
      <c r="K129" s="73"/>
      <c r="L129" s="66"/>
      <c r="M129" s="66"/>
      <c r="N129" s="78"/>
    </row>
    <row r="130" spans="1:14" s="132" customFormat="1" ht="20.25" customHeight="1" x14ac:dyDescent="0.6">
      <c r="A130" s="140">
        <v>64</v>
      </c>
      <c r="B130" s="57" t="s">
        <v>184</v>
      </c>
      <c r="C130" s="80">
        <v>14600</v>
      </c>
      <c r="D130" s="80">
        <f>+C130</f>
        <v>14600</v>
      </c>
      <c r="E130" s="48" t="s">
        <v>25</v>
      </c>
      <c r="F130" s="48" t="str">
        <f t="shared" ref="F130" si="10">+G130&amp;","&amp;H130&amp;" บาท"</f>
        <v>ห้างหุ้นส่วนจำกัด สยามธุรภัณฑ์,14600 บาท</v>
      </c>
      <c r="G130" s="48" t="s">
        <v>185</v>
      </c>
      <c r="H130" s="80">
        <v>14600</v>
      </c>
      <c r="I130" s="80" t="str">
        <f t="shared" ref="I130" si="11">+J130&amp;","&amp;K130&amp;" บาท"</f>
        <v>ห้างหุ้นส่วนจำกัด สยามธุรภัณฑ์,14600 บาท</v>
      </c>
      <c r="J130" s="57" t="s">
        <v>185</v>
      </c>
      <c r="K130" s="80">
        <v>14600</v>
      </c>
      <c r="L130" s="48" t="s">
        <v>27</v>
      </c>
      <c r="M130" s="58" t="s">
        <v>28</v>
      </c>
      <c r="N130" s="81" t="s">
        <v>186</v>
      </c>
    </row>
    <row r="131" spans="1:14" s="132" customFormat="1" x14ac:dyDescent="0.6">
      <c r="A131" s="140"/>
      <c r="B131" s="57" t="s">
        <v>187</v>
      </c>
      <c r="C131" s="86"/>
      <c r="D131" s="80"/>
      <c r="E131" s="35"/>
      <c r="F131" s="146"/>
      <c r="G131" s="35"/>
      <c r="H131" s="86"/>
      <c r="I131" s="153"/>
      <c r="J131" s="35"/>
      <c r="K131" s="86"/>
      <c r="L131" s="35"/>
      <c r="M131" s="63"/>
      <c r="N131" s="87"/>
    </row>
    <row r="132" spans="1:14" s="132" customFormat="1" x14ac:dyDescent="0.6">
      <c r="A132" s="140"/>
      <c r="B132" s="107" t="s">
        <v>188</v>
      </c>
      <c r="C132" s="86"/>
      <c r="D132" s="80"/>
      <c r="E132" s="35"/>
      <c r="F132" s="146"/>
      <c r="G132" s="35"/>
      <c r="H132" s="86"/>
      <c r="I132" s="153"/>
      <c r="J132" s="35"/>
      <c r="K132" s="86"/>
      <c r="L132" s="35"/>
      <c r="M132" s="63"/>
      <c r="N132" s="87"/>
    </row>
    <row r="133" spans="1:14" s="136" customFormat="1" x14ac:dyDescent="0.6">
      <c r="A133" s="143"/>
      <c r="B133" s="95"/>
      <c r="C133" s="93"/>
      <c r="D133" s="142"/>
      <c r="E133" s="46"/>
      <c r="F133" s="154"/>
      <c r="G133" s="46"/>
      <c r="H133" s="93"/>
      <c r="I133" s="155"/>
      <c r="J133" s="46"/>
      <c r="K133" s="93"/>
      <c r="L133" s="46"/>
      <c r="M133" s="75"/>
      <c r="N133" s="94"/>
    </row>
  </sheetData>
  <mergeCells count="35">
    <mergeCell ref="M130:M133"/>
    <mergeCell ref="M71:M72"/>
    <mergeCell ref="M79:M80"/>
    <mergeCell ref="M89:M90"/>
    <mergeCell ref="M107:M109"/>
    <mergeCell ref="M122:M124"/>
    <mergeCell ref="M125:M126"/>
    <mergeCell ref="M44:M46"/>
    <mergeCell ref="M47:M49"/>
    <mergeCell ref="M50:M52"/>
    <mergeCell ref="M53:M55"/>
    <mergeCell ref="M56:M58"/>
    <mergeCell ref="M59:M61"/>
    <mergeCell ref="M26:M28"/>
    <mergeCell ref="M29:M31"/>
    <mergeCell ref="M32:M34"/>
    <mergeCell ref="M35:M37"/>
    <mergeCell ref="M38:M40"/>
    <mergeCell ref="M41:M43"/>
    <mergeCell ref="M8:M10"/>
    <mergeCell ref="M11:M13"/>
    <mergeCell ref="M14:M16"/>
    <mergeCell ref="M17:M19"/>
    <mergeCell ref="M20:M22"/>
    <mergeCell ref="M23:M25"/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</mergeCells>
  <pageMargins left="0.25" right="0.25" top="0.75" bottom="0.75" header="0.3" footer="0.3"/>
  <pageSetup paperSize="9" scale="36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พ.ค 68   </vt:lpstr>
      <vt:lpstr>'พ.ค 68  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Narisa Raknual</dc:creator>
  <cp:lastModifiedBy>Narisa Raknual</cp:lastModifiedBy>
  <dcterms:created xsi:type="dcterms:W3CDTF">2026-06-30T04:13:12Z</dcterms:created>
  <dcterms:modified xsi:type="dcterms:W3CDTF">2026-06-30T04:13:37Z</dcterms:modified>
</cp:coreProperties>
</file>