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ing\OneDrive\เดสก์ท็อป\"/>
    </mc:Choice>
  </mc:AlternateContent>
  <xr:revisionPtr revIDLastSave="0" documentId="8_{067F101B-345C-4B40-BAA1-EBE3FDEA553A}" xr6:coauthVersionLast="47" xr6:coauthVersionMax="47" xr10:uidLastSave="{00000000-0000-0000-0000-000000000000}"/>
  <bookViews>
    <workbookView xWindow="-108" yWindow="-108" windowWidth="23256" windowHeight="12456" xr2:uid="{BA06275B-29BD-4576-89FA-7ECEBF17245A}"/>
  </bookViews>
  <sheets>
    <sheet name="เม.ย. 68  " sheetId="1" r:id="rId1"/>
  </sheets>
  <definedNames>
    <definedName name="_xlnm.Print_Area" localSheetId="0">'เม.ย. 68  '!$A$1:$N$70</definedName>
    <definedName name="_xlnm.Print_Titles" localSheetId="0">'เม.ย. 68  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0" i="1" l="1"/>
  <c r="F70" i="1"/>
  <c r="D70" i="1"/>
  <c r="I69" i="1"/>
  <c r="F69" i="1"/>
  <c r="D69" i="1"/>
  <c r="I68" i="1"/>
  <c r="F68" i="1"/>
  <c r="D68" i="1"/>
  <c r="I67" i="1"/>
  <c r="F67" i="1"/>
  <c r="D67" i="1"/>
  <c r="I66" i="1"/>
  <c r="F66" i="1"/>
  <c r="D66" i="1"/>
  <c r="I65" i="1"/>
  <c r="F65" i="1"/>
  <c r="D65" i="1"/>
  <c r="I64" i="1"/>
  <c r="F64" i="1"/>
  <c r="D64" i="1"/>
  <c r="I63" i="1"/>
  <c r="F63" i="1"/>
  <c r="D63" i="1"/>
  <c r="I62" i="1"/>
  <c r="F62" i="1"/>
  <c r="D62" i="1"/>
  <c r="I59" i="1"/>
  <c r="F59" i="1"/>
  <c r="D59" i="1"/>
  <c r="I56" i="1"/>
  <c r="F56" i="1"/>
  <c r="D56" i="1"/>
  <c r="I53" i="1"/>
  <c r="F53" i="1"/>
  <c r="D53" i="1"/>
  <c r="I50" i="1"/>
  <c r="F50" i="1"/>
  <c r="D50" i="1"/>
  <c r="I47" i="1"/>
  <c r="F47" i="1"/>
  <c r="D47" i="1"/>
  <c r="I44" i="1"/>
  <c r="F44" i="1"/>
  <c r="D44" i="1"/>
  <c r="I41" i="1"/>
  <c r="F41" i="1"/>
  <c r="D41" i="1"/>
  <c r="I38" i="1"/>
  <c r="F38" i="1"/>
  <c r="D38" i="1"/>
  <c r="I36" i="1"/>
  <c r="F36" i="1"/>
  <c r="D36" i="1"/>
  <c r="I35" i="1"/>
  <c r="F35" i="1"/>
  <c r="D35" i="1"/>
  <c r="I34" i="1"/>
  <c r="F34" i="1"/>
  <c r="D34" i="1"/>
  <c r="I33" i="1"/>
  <c r="F33" i="1"/>
  <c r="D33" i="1"/>
  <c r="I32" i="1"/>
  <c r="F32" i="1"/>
  <c r="D32" i="1"/>
  <c r="I31" i="1"/>
  <c r="F31" i="1"/>
  <c r="D31" i="1"/>
  <c r="I30" i="1"/>
  <c r="F30" i="1"/>
  <c r="D30" i="1"/>
  <c r="I29" i="1"/>
  <c r="F29" i="1"/>
  <c r="D29" i="1"/>
  <c r="I28" i="1"/>
  <c r="F28" i="1"/>
  <c r="D28" i="1"/>
  <c r="I27" i="1"/>
  <c r="F27" i="1"/>
  <c r="I26" i="1"/>
  <c r="F26" i="1"/>
  <c r="D26" i="1"/>
  <c r="I25" i="1"/>
  <c r="F25" i="1"/>
  <c r="D25" i="1"/>
  <c r="I24" i="1"/>
  <c r="F24" i="1"/>
  <c r="D24" i="1"/>
  <c r="I23" i="1"/>
  <c r="F23" i="1"/>
  <c r="D23" i="1"/>
  <c r="I22" i="1"/>
  <c r="F22" i="1"/>
  <c r="I21" i="1"/>
  <c r="F21" i="1"/>
  <c r="D21" i="1"/>
  <c r="I20" i="1"/>
  <c r="F20" i="1"/>
  <c r="D20" i="1"/>
  <c r="I19" i="1"/>
  <c r="F19" i="1"/>
  <c r="D19" i="1"/>
  <c r="I18" i="1"/>
  <c r="F18" i="1"/>
  <c r="D18" i="1"/>
  <c r="M17" i="1"/>
  <c r="I17" i="1"/>
  <c r="F17" i="1"/>
  <c r="D17" i="1"/>
  <c r="M15" i="1"/>
  <c r="M14" i="1"/>
  <c r="I14" i="1"/>
  <c r="F14" i="1"/>
  <c r="D14" i="1"/>
  <c r="M12" i="1"/>
  <c r="M11" i="1"/>
  <c r="I11" i="1"/>
  <c r="F11" i="1"/>
  <c r="D11" i="1"/>
  <c r="I8" i="1"/>
  <c r="F8" i="1"/>
  <c r="D8" i="1"/>
</calcChain>
</file>

<file path=xl/sharedStrings.xml><?xml version="1.0" encoding="utf-8"?>
<sst xmlns="http://schemas.openxmlformats.org/spreadsheetml/2006/main" count="293" uniqueCount="117">
  <si>
    <t>แบบ สขร.1</t>
  </si>
  <si>
    <t>สรุปผลการดำเนินการจัดซื้อจัดจ้างในรอบเดือนเมษายน 2568</t>
  </si>
  <si>
    <t>กองคลัง กรมส่งเสริมสหกรณ์</t>
  </si>
  <si>
    <t>วันที่  30 เดือน เมษายน พ.ศ. 2568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</si>
  <si>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</si>
  <si>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</si>
  <si>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</si>
  <si>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</si>
  <si>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</si>
  <si>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</si>
  <si>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</si>
  <si>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ผู้ได้รับการคัดเลือกและราคา</t>
  </si>
  <si>
    <t>ผู้ได้รับการคัดเลือก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</si>
  <si>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</si>
  <si>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</si>
  <si>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</si>
  <si>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</si>
  <si>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และราคาที่เสนอ</t>
  </si>
  <si>
    <t>ที่ตกลงซื้อหรือจ้าง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</si>
  <si>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</si>
  <si>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</si>
  <si>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</si>
  <si>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</si>
  <si>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</si>
  <si>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จ้างทาสีตีเส้นแบ่งที่จอดรถของสำนักงาน</t>
  </si>
  <si>
    <t>วิธีเฉพาะเจาะจง</t>
  </si>
  <si>
    <t>นายธนกร ชัยมงคล</t>
  </si>
  <si>
    <t>อยู่ในวงเงินงบประมาณ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</si>
  <si>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</si>
  <si>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ที่  กษ  1103/23</t>
  </si>
  <si>
    <t>ส่งเสริมสหกรณ์กรุงเทพมหานคร พื้นที่ 2</t>
  </si>
  <si>
    <t xml:space="preserve">28 เม.ย. 2568 </t>
  </si>
  <si>
    <t>จัดซื้อวัสดุใช้ในราชการส่วนกลาง</t>
  </si>
  <si>
    <t>ห้างหุ้นส่วนจำกัด เดอะสกาย ซิสเต็มส์</t>
  </si>
  <si>
    <t>ใบสั่งซื้อ9/2568</t>
  </si>
  <si>
    <t>8 เม.ย. 2568</t>
  </si>
  <si>
    <t>จ้างจัดแถลงข่าวการทำบันทึกข้อตกลงความร่วมมือ (MOU) ระหว่างกรมส่งเสริมสหกรณ์และบริษัท ข้อมูลเครดิตแห่งชาติ จำกัด (NCB)</t>
  </si>
  <si>
    <t xml:space="preserve">นางสาวธีรนันท์  จึงสุทธิวงษ์ </t>
  </si>
  <si>
    <t>ใบสั่งจ้าง 81/2568</t>
  </si>
  <si>
    <t>30 เม.ย 68</t>
  </si>
  <si>
    <t>จ้างตกแต่งสถานที่จัดกิจกรรมวันผู้สูงอายุแห่งชาติ ปีงบประมาณ 2568 (กกจ)</t>
  </si>
  <si>
    <t>ร้าน เอ.โอ.ดี ซัพพลาย</t>
  </si>
  <si>
    <t xml:space="preserve">อยู่ในวงเงินงบประมาณ </t>
  </si>
  <si>
    <t>ใบสั่งจ้าง 76/2568 ลว.21 เมย. 68</t>
  </si>
  <si>
    <t>จัดซื้อวัสดุจัดทำโครงการฯ 4 รายการ (กพก)</t>
  </si>
  <si>
    <t>สหกรณ์โคนมขอนแก่น จำกัด</t>
  </si>
  <si>
    <t>1171 ลว 21 เมย. 68</t>
  </si>
  <si>
    <t>จัดซื้อวัสดุสำนักงาน 24 รายการ (สสพ.2)</t>
  </si>
  <si>
    <t>ร้านเอนกสเตชั่นเนอรี่</t>
  </si>
  <si>
    <t>1522 ลว 8 เมย. 68</t>
  </si>
  <si>
    <t>จัดซื้อวัสดุจัดทำโครงการฯ 3 รายการ (สสพ.1)</t>
  </si>
  <si>
    <t>1385 ลว 1 เมย. 68</t>
  </si>
  <si>
    <t>จัดซื้อวัสดุจัดทำโครงการ 4 รายการ (กพน)</t>
  </si>
  <si>
    <t>บริษัท ภริตาอินเตอร์ จำกัด</t>
  </si>
  <si>
    <t>อยู่ในวงเงินงบประมาณ (กพส.)</t>
  </si>
  <si>
    <t>1623 ลว 21 เมย. 68</t>
  </si>
  <si>
    <t>จ้างทำตรายางสำหรับประทับ 6 รายการ (กลุ่มช่วยฯ สลก)</t>
  </si>
  <si>
    <t>1619 ลว 21 เมย. 68</t>
  </si>
  <si>
    <t>จัดซื้อวัสดุสำนักงาน 18 รายการ (กพก)</t>
  </si>
  <si>
    <t>ร้านอาทรพาณิชย์</t>
  </si>
  <si>
    <t>1630 ลว 22 เมย. 68</t>
  </si>
  <si>
    <t>จัดซื้อของสมนาคุณศึกษาดูงาน 8 กระเช้า (สทส)</t>
  </si>
  <si>
    <t>ร้านสหกรณ์เทเวศร์ จำกัด</t>
  </si>
  <si>
    <t>1418 ลว 28 กพ. 68</t>
  </si>
  <si>
    <t>จัดซื้อวัสดุจัดทำโครงการฯ 9 รายการ (กพง)</t>
  </si>
  <si>
    <t>ร้าน เจ.เอ็น.พี กรุ๊ป</t>
  </si>
  <si>
    <t>1733 ลว 28 เมย. 68</t>
  </si>
  <si>
    <t>จัดซื้อกล่องเอกสาร (รวมฝากล่อง) 65 กล่อง (กลุ่มการเงิน กค.)</t>
  </si>
  <si>
    <t>บริษัท กรุงเทพคลังสินค้า จำกัด</t>
  </si>
  <si>
    <t>1758 ลว 29 เมย. 68</t>
  </si>
  <si>
    <t>เช่าห้องประชุมจัดโครงการอบรมฯ 1 ห้อง 2 วัน (กพง)</t>
  </si>
  <si>
    <t>บริษัท โรงแรมเซ็นทรัลพลาซ่า จำกัด (มหาชน)</t>
  </si>
  <si>
    <t>1646 ลว 22 เมย. 68</t>
  </si>
  <si>
    <t>จัดซื้อของที่ระลึกมอบให้รองปลัดฯ ประเทศกัมพูชา 2 ชุด (กผง)</t>
  </si>
  <si>
    <t>ร้านเบญจรงค์สวนจตุจักร</t>
  </si>
  <si>
    <t>550 ลว 24 เมย. 68</t>
  </si>
  <si>
    <t xml:space="preserve">จัดซื้อหมึกพิมพ์ ยี่ห้อ OKI MB472 3K/2กล่อง (กลุ่มการเงิน กค.) </t>
  </si>
  <si>
    <t>ห้างหุ้นส่วนจำกัด เดอะ สกาย ซิสเต็มส์</t>
  </si>
  <si>
    <t>1761 ลว 29 เมย. 68</t>
  </si>
  <si>
    <t>จ้างทำตรายางสำหรับประทับ 2 รายการ (กลุ่มประชาสัมพันธ์ สลก)</t>
  </si>
  <si>
    <t>1759 ลว 29 เมย. 68</t>
  </si>
  <si>
    <t>จัดซื้อวัสดุสำนักงาน 21 รายการ (ศสท)</t>
  </si>
  <si>
    <t>1760 ลว 29 เมย. 68</t>
  </si>
  <si>
    <t>จัดซื้อวัสดุสำนักงาน 2 รายการ (กพบ)</t>
  </si>
  <si>
    <t>1773 ลว 30 เมย. 68</t>
  </si>
  <si>
    <t>จ้างทำตรายางสำหรับประทับ 3 รายการ (กพบ)</t>
  </si>
  <si>
    <t>1775 ลว 30 เมย. 68</t>
  </si>
  <si>
    <t>จัดซื้อวัสดุสำนักงาน 9 รายการ (กพก)</t>
  </si>
  <si>
    <t>1781 ลว 30 เมย. 68</t>
  </si>
  <si>
    <t>จ้างซ่อมเครื่องทำลายเอกสาร(โดยใช้เงินกองทุนพัฒนา</t>
  </si>
  <si>
    <t xml:space="preserve">    1427 ลว. 1 เม.ย. 68</t>
  </si>
  <si>
    <t>สหกรณ์)</t>
  </si>
  <si>
    <t>จ้างซ่อมเครื่องปริ้นเตอร์</t>
  </si>
  <si>
    <t xml:space="preserve">     1578 ลว. 11 เม.ย. 68</t>
  </si>
  <si>
    <t xml:space="preserve">     1597 ลว. 11 เม.ย. 68</t>
  </si>
  <si>
    <t>จ้างซ่อมเครื่องปรับอากาศ</t>
  </si>
  <si>
    <t>บริษัท ธนสรณ์วิศวกรรม จำกัด</t>
  </si>
  <si>
    <t xml:space="preserve">     1596 ลว. 11 เม.ย. 68</t>
  </si>
  <si>
    <t>จ้างซ่อมเครื่องคอมพิวเตอร์</t>
  </si>
  <si>
    <t xml:space="preserve">     1604 ลว. 17 เม.ย. 68</t>
  </si>
  <si>
    <t xml:space="preserve">     1579 ลว. 11 เม.ย. 68</t>
  </si>
  <si>
    <t xml:space="preserve">     1625 ลว. 21 เม.ย. 68</t>
  </si>
  <si>
    <t xml:space="preserve">     1595 ลว. 11 เม.ย. 68</t>
  </si>
  <si>
    <t>ค่าจ้างทำโล่รางวัลและแผ่นป้ายไวนิลแสดงความยินดีให้แก่สหกรณ์ และกลุ่มเกษตรกรดีเด่นแห่งชาติ ประจำปี พ.ศ. 2568</t>
  </si>
  <si>
    <t xml:space="preserve">ร้าน พุทธมณฑลถ้วยรางวัล </t>
  </si>
  <si>
    <t>ใบสั่งจ้าง 77/2568 ลว. 23 เม.ย. 2568</t>
  </si>
  <si>
    <t>ซื้อวัสดุจัดทำโครงการประชุมฯ 4 รายการ (กพก)</t>
  </si>
  <si>
    <t>วิธีวิธีเฉพาะเจาะจง</t>
  </si>
  <si>
    <t>ร้าน เอ.โอ.ดี ซัพพลาย โดย น.ส. ศิริพร เศวตนันทิกุล</t>
  </si>
  <si>
    <t>จ้างเหมารถโดยสารปรับอากาศโครงการประชุมเชิงปฏิบัติการ "การสร้างเครือข่ายพันธมิตรทางการค้าสินค้าเกษตรของสหกรณ์และกลุ่มเกษตรกร" ภายใต้โครงการส่งเสริมการแปรรูปสินค้าเกษตร</t>
  </si>
  <si>
    <t>บริษัท วันแบงคอก 9666 จำกัด</t>
  </si>
  <si>
    <t>ใบสั่งจ้าง 78/2568 ลว. 24 เม.ย. 2568</t>
  </si>
  <si>
    <t>จ้างประชาสัมพันธ์เผยแพร่บทความและข่าวของกรมส่งเสริมสหกรณ์ผ่านสื่อสิ่งพิมพ์</t>
  </si>
  <si>
    <t>บริษัท สยามรัฐ จำกัด</t>
  </si>
  <si>
    <t>ใบสั่งจ้าง 79/2568 ลว. 25 เม.ย. 2568</t>
  </si>
  <si>
    <t>จ้างเหมาดูแลกำจัดปลวก มด แมลงสาบ หนูและยุงประจำปีงบประมาณ พ.ศ. 2567 ประจำเดือนเมษายน 2568 และเดือนพฤษภาคม 2568</t>
  </si>
  <si>
    <t>ห้างหุ้นส่วนจำกัด สยามธุรภัณฑ์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</si>
</sst>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7" formatCode="_-* #,##0.00_-;\-* #,##0.00_-;_-* &quot;-&quot;??_-;_-@_-"/>
    <numFmt numFmtId="188" formatCode="_-* #,##0_-;\-* #,##0_-;_-* &quot;-&quot;??_-;_-@_-"/>
    <numFmt numFmtId="189" formatCode="[$-107041E]d\ mmm\ yy;@"/>
  </numFmts>
  <fonts count="10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b/>
      <sz val="16"/>
      <name val="TH SarabunIT๙"/>
      <family val="2"/>
      <charset val="222"/>
    </font>
    <font>
      <sz val="16"/>
      <name val="TH SarabunIT๙"/>
      <family val="2"/>
    </font>
    <font>
      <sz val="16"/>
      <name val="TH SarabunIT๙"/>
      <family val="2"/>
      <charset val="222"/>
    </font>
    <font>
      <sz val="16"/>
      <color rgb="FF000000"/>
      <name val="TH SarabunIT๙"/>
      <family val="2"/>
    </font>
    <font>
      <u/>
      <sz val="16"/>
      <name val="TH SarabunIT๙"/>
      <family val="2"/>
    </font>
    <font>
      <b/>
      <u/>
      <sz val="16"/>
      <name val="TH SarabunIT๙"/>
      <family val="2"/>
    </font>
    <font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87" fontId="1" fillId="0" borderId="0" applyFont="0" applyFill="0" applyBorder="0" applyAlignment="0" applyProtection="0"/>
    <xf numFmtId="0" fontId="1" fillId="0" borderId="0"/>
    <xf numFmtId="187" fontId="1" fillId="0" borderId="0" applyFont="0" applyFill="0" applyBorder="0" applyAlignment="0" applyProtection="0"/>
  </cellStyleXfs>
  <cellXfs count="169">
    <xf numFmtId="0" fontId="0" fillId="0" borderId="0" xfId="0"/>
    <xf numFmtId="0" fontId="2" fillId="0" borderId="0" xfId="2" applyFont="1" applyAlignment="1">
      <alignment horizontal="center" vertical="top" shrinkToFit="1"/>
    </xf>
    <xf numFmtId="0" fontId="3" fillId="0" borderId="0" xfId="2" applyFont="1" applyAlignment="1">
      <alignment vertical="top" shrinkToFit="1"/>
    </xf>
    <xf numFmtId="187" fontId="3" fillId="0" borderId="0" xfId="1" applyFont="1" applyAlignment="1">
      <alignment vertical="top" shrinkToFit="1"/>
    </xf>
    <xf numFmtId="0" fontId="3" fillId="0" borderId="0" xfId="2" applyFont="1" applyAlignment="1">
      <alignment horizontal="left" vertical="top" shrinkToFit="1"/>
    </xf>
    <xf numFmtId="187" fontId="3" fillId="0" borderId="0" xfId="1" applyFont="1" applyAlignment="1">
      <alignment horizontal="center" vertical="top" shrinkToFit="1"/>
    </xf>
    <xf numFmtId="0" fontId="3" fillId="0" borderId="0" xfId="2" applyFont="1" applyAlignment="1">
      <alignment horizontal="center" vertical="top" shrinkToFit="1"/>
    </xf>
    <xf numFmtId="49" fontId="3" fillId="0" borderId="0" xfId="2" applyNumberFormat="1" applyFont="1" applyAlignment="1">
      <alignment horizontal="center" vertical="top" shrinkToFit="1"/>
    </xf>
    <xf numFmtId="0" fontId="1" fillId="0" borderId="0" xfId="2" applyAlignment="1">
      <alignment vertical="top"/>
    </xf>
    <xf numFmtId="0" fontId="3" fillId="0" borderId="0" xfId="2" applyFont="1" applyAlignment="1">
      <alignment horizontal="center" vertical="top" shrinkToFit="1"/>
    </xf>
    <xf numFmtId="0" fontId="3" fillId="0" borderId="1" xfId="2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0" fontId="3" fillId="0" borderId="2" xfId="2" applyFont="1" applyBorder="1" applyAlignment="1">
      <alignment horizontal="center" vertical="top" shrinkToFit="1"/>
    </xf>
    <xf numFmtId="188" fontId="3" fillId="0" borderId="2" xfId="1" applyNumberFormat="1" applyFont="1" applyBorder="1" applyAlignment="1">
      <alignment horizontal="center" vertical="top" shrinkToFit="1"/>
    </xf>
    <xf numFmtId="187" fontId="3" fillId="0" borderId="2" xfId="1" applyFont="1" applyBorder="1" applyAlignment="1">
      <alignment horizontal="center" vertical="top" shrinkToFit="1"/>
    </xf>
    <xf numFmtId="0" fontId="3" fillId="0" borderId="3" xfId="2" applyFont="1" applyBorder="1" applyAlignment="1">
      <alignment horizontal="center" vertical="top" shrinkToFit="1"/>
    </xf>
    <xf numFmtId="0" fontId="3" fillId="0" borderId="2" xfId="0" applyFont="1" applyBorder="1" applyAlignment="1">
      <alignment horizontal="center" vertical="top" shrinkToFit="1"/>
    </xf>
    <xf numFmtId="0" fontId="3" fillId="0" borderId="4" xfId="2" applyFont="1" applyBorder="1" applyAlignment="1">
      <alignment horizontal="center" vertical="top" shrinkToFit="1"/>
    </xf>
    <xf numFmtId="187" fontId="3" fillId="0" borderId="4" xfId="1" applyFont="1" applyBorder="1" applyAlignment="1">
      <alignment horizontal="center" vertical="top" shrinkToFit="1"/>
    </xf>
    <xf numFmtId="188" fontId="3" fillId="0" borderId="5" xfId="1" applyNumberFormat="1" applyFont="1" applyBorder="1" applyAlignment="1">
      <alignment horizontal="center" vertical="top" shrinkToFit="1"/>
    </xf>
    <xf numFmtId="0" fontId="3" fillId="0" borderId="5" xfId="2" applyFont="1" applyBorder="1" applyAlignment="1">
      <alignment horizontal="center" vertical="top" shrinkToFit="1"/>
    </xf>
    <xf numFmtId="187" fontId="3" fillId="0" borderId="2" xfId="1" applyFont="1" applyBorder="1" applyAlignment="1">
      <alignment horizontal="center" vertical="top" shrinkToFit="1"/>
    </xf>
    <xf numFmtId="0" fontId="2" fillId="0" borderId="2" xfId="2" applyFont="1" applyBorder="1" applyAlignment="1">
      <alignment horizontal="center" vertical="top" shrinkToFit="1"/>
    </xf>
    <xf numFmtId="49" fontId="2" fillId="0" borderId="2" xfId="2" applyNumberFormat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0" fontId="3" fillId="0" borderId="6" xfId="2" applyFont="1" applyBorder="1" applyAlignment="1">
      <alignment horizontal="center" vertical="top" shrinkToFit="1"/>
    </xf>
    <xf numFmtId="188" fontId="3" fillId="0" borderId="6" xfId="1" applyNumberFormat="1" applyFont="1" applyBorder="1" applyAlignment="1">
      <alignment horizontal="center" vertical="top" shrinkToFit="1"/>
    </xf>
    <xf numFmtId="187" fontId="3" fillId="0" borderId="6" xfId="1" applyFont="1" applyBorder="1" applyAlignment="1">
      <alignment horizontal="center" vertical="top" shrinkToFit="1"/>
    </xf>
    <xf numFmtId="0" fontId="3" fillId="0" borderId="7" xfId="2" applyFont="1" applyBorder="1" applyAlignment="1">
      <alignment horizontal="center" vertical="top" shrinkToFit="1"/>
    </xf>
    <xf numFmtId="0" fontId="3" fillId="0" borderId="6" xfId="0" applyFont="1" applyBorder="1" applyAlignment="1">
      <alignment horizontal="center" vertical="top" shrinkToFit="1"/>
    </xf>
    <xf numFmtId="187" fontId="3" fillId="0" borderId="0" xfId="1" applyFont="1" applyBorder="1" applyAlignment="1">
      <alignment horizontal="center" vertical="top" shrinkToFit="1"/>
    </xf>
    <xf numFmtId="188" fontId="3" fillId="0" borderId="8" xfId="1" applyNumberFormat="1" applyFont="1" applyBorder="1" applyAlignment="1">
      <alignment horizontal="center" vertical="top" shrinkToFit="1"/>
    </xf>
    <xf numFmtId="0" fontId="3" fillId="0" borderId="8" xfId="2" applyFont="1" applyBorder="1" applyAlignment="1">
      <alignment horizontal="center" vertical="top" shrinkToFit="1"/>
    </xf>
    <xf numFmtId="187" fontId="3" fillId="0" borderId="6" xfId="1" applyFont="1" applyBorder="1" applyAlignment="1">
      <alignment horizontal="center" vertical="top" shrinkToFit="1"/>
    </xf>
    <xf numFmtId="0" fontId="2" fillId="0" borderId="6" xfId="2" applyFont="1" applyBorder="1" applyAlignment="1">
      <alignment horizontal="center" vertical="top" shrinkToFit="1"/>
    </xf>
    <xf numFmtId="49" fontId="2" fillId="0" borderId="6" xfId="2" applyNumberFormat="1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0" fontId="3" fillId="0" borderId="9" xfId="2" applyFont="1" applyBorder="1" applyAlignment="1">
      <alignment horizontal="center" vertical="top" shrinkToFit="1"/>
    </xf>
    <xf numFmtId="188" fontId="3" fillId="0" borderId="9" xfId="1" applyNumberFormat="1" applyFont="1" applyBorder="1" applyAlignment="1">
      <alignment horizontal="center" vertical="top" shrinkToFit="1"/>
    </xf>
    <xf numFmtId="0" fontId="3" fillId="0" borderId="10" xfId="2" applyFont="1" applyBorder="1" applyAlignment="1">
      <alignment horizontal="center" vertical="top" shrinkToFit="1"/>
    </xf>
    <xf numFmtId="0" fontId="3" fillId="0" borderId="9" xfId="2" applyFont="1" applyBorder="1" applyAlignment="1">
      <alignment horizontal="center" vertical="top" shrinkToFit="1"/>
    </xf>
    <xf numFmtId="187" fontId="3" fillId="0" borderId="1" xfId="1" applyFont="1" applyBorder="1" applyAlignment="1">
      <alignment horizontal="center" vertical="top" shrinkToFit="1"/>
    </xf>
    <xf numFmtId="188" fontId="3" fillId="0" borderId="11" xfId="1" applyNumberFormat="1" applyFont="1" applyBorder="1" applyAlignment="1">
      <alignment horizontal="center" vertical="top" shrinkToFit="1"/>
    </xf>
    <xf numFmtId="0" fontId="3" fillId="0" borderId="11" xfId="2" applyFont="1" applyBorder="1" applyAlignment="1">
      <alignment horizontal="center" vertical="top" shrinkToFit="1"/>
    </xf>
    <xf numFmtId="187" fontId="3" fillId="0" borderId="9" xfId="1" applyFont="1" applyBorder="1" applyAlignment="1">
      <alignment horizontal="center" vertical="top" shrinkToFit="1"/>
    </xf>
    <xf numFmtId="0" fontId="2" fillId="0" borderId="9" xfId="2" applyFont="1" applyBorder="1" applyAlignment="1">
      <alignment horizontal="center" vertical="top" shrinkToFit="1"/>
    </xf>
    <xf numFmtId="49" fontId="2" fillId="0" borderId="9" xfId="2" applyNumberFormat="1" applyFont="1" applyBorder="1" applyAlignment="1">
      <alignment horizontal="center" vertical="top" shrinkToFit="1"/>
    </xf>
    <xf numFmtId="0" fontId="4" fillId="0" borderId="6" xfId="2" applyFont="1" applyBorder="1" applyAlignment="1">
      <alignment horizontal="center" vertical="top" shrinkToFit="1"/>
    </xf>
    <xf numFmtId="0" fontId="4" fillId="0" borderId="6" xfId="2" applyFont="1" applyBorder="1" applyAlignment="1">
      <alignment vertical="top"/>
    </xf>
    <xf numFmtId="187" fontId="4" fillId="0" borderId="6" xfId="3" applyFont="1" applyBorder="1" applyAlignment="1">
      <alignment horizontal="right" vertical="top"/>
    </xf>
    <xf numFmtId="187" fontId="4" fillId="0" borderId="6" xfId="1" applyFont="1" applyBorder="1" applyAlignment="1">
      <alignment horizontal="right" vertical="top" shrinkToFit="1"/>
    </xf>
    <xf numFmtId="0" fontId="4" fillId="0" borderId="7" xfId="2" applyFont="1" applyBorder="1" applyAlignment="1">
      <alignment horizontal="center" vertical="top" shrinkToFit="1"/>
    </xf>
    <xf numFmtId="0" fontId="4" fillId="0" borderId="0" xfId="2" applyFont="1" applyAlignment="1">
      <alignment horizontal="center" vertical="top"/>
    </xf>
    <xf numFmtId="187" fontId="4" fillId="0" borderId="0" xfId="3" applyFont="1" applyBorder="1" applyAlignment="1">
      <alignment horizontal="right" vertical="top"/>
    </xf>
    <xf numFmtId="187" fontId="4" fillId="0" borderId="8" xfId="1" applyFont="1" applyBorder="1" applyAlignment="1">
      <alignment horizontal="center" vertical="top" shrinkToFit="1"/>
    </xf>
    <xf numFmtId="0" fontId="4" fillId="0" borderId="8" xfId="2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 wrapText="1" shrinkToFit="1"/>
    </xf>
    <xf numFmtId="0" fontId="4" fillId="0" borderId="6" xfId="2" applyFont="1" applyBorder="1" applyAlignment="1">
      <alignment horizontal="center" vertical="top"/>
    </xf>
    <xf numFmtId="4" fontId="4" fillId="0" borderId="0" xfId="2" applyNumberFormat="1" applyFont="1" applyAlignment="1">
      <alignment horizontal="center" vertical="top" shrinkToFit="1"/>
    </xf>
    <xf numFmtId="187" fontId="4" fillId="0" borderId="0" xfId="1" applyFont="1" applyBorder="1" applyAlignment="1">
      <alignment horizontal="left" vertical="top" shrinkToFit="1"/>
    </xf>
    <xf numFmtId="4" fontId="4" fillId="0" borderId="8" xfId="2" applyNumberFormat="1" applyFont="1" applyBorder="1" applyAlignment="1">
      <alignment horizontal="center" vertical="top" shrinkToFit="1"/>
    </xf>
    <xf numFmtId="187" fontId="4" fillId="0" borderId="6" xfId="1" applyFont="1" applyBorder="1" applyAlignment="1">
      <alignment horizontal="left" vertical="top" shrinkToFit="1"/>
    </xf>
    <xf numFmtId="49" fontId="4" fillId="0" borderId="6" xfId="2" applyNumberFormat="1" applyFont="1" applyBorder="1" applyAlignment="1">
      <alignment horizontal="center" vertical="top" shrinkToFit="1"/>
    </xf>
    <xf numFmtId="0" fontId="4" fillId="0" borderId="9" xfId="2" applyFont="1" applyBorder="1" applyAlignment="1">
      <alignment horizontal="center" vertical="top" shrinkToFit="1"/>
    </xf>
    <xf numFmtId="0" fontId="4" fillId="0" borderId="9" xfId="2" applyFont="1" applyBorder="1" applyAlignment="1">
      <alignment vertical="top" wrapText="1"/>
    </xf>
    <xf numFmtId="187" fontId="4" fillId="0" borderId="9" xfId="1" applyFont="1" applyBorder="1" applyAlignment="1">
      <alignment horizontal="right" vertical="top" shrinkToFit="1"/>
    </xf>
    <xf numFmtId="0" fontId="4" fillId="0" borderId="10" xfId="2" applyFont="1" applyBorder="1" applyAlignment="1">
      <alignment horizontal="center" vertical="top" shrinkToFit="1"/>
    </xf>
    <xf numFmtId="4" fontId="4" fillId="0" borderId="1" xfId="2" applyNumberFormat="1" applyFont="1" applyBorder="1" applyAlignment="1">
      <alignment horizontal="left" vertical="top" shrinkToFit="1"/>
    </xf>
    <xf numFmtId="187" fontId="4" fillId="0" borderId="1" xfId="1" applyFont="1" applyBorder="1" applyAlignment="1">
      <alignment horizontal="left" vertical="top" shrinkToFit="1"/>
    </xf>
    <xf numFmtId="187" fontId="4" fillId="0" borderId="11" xfId="1" applyFont="1" applyBorder="1" applyAlignment="1">
      <alignment horizontal="center" vertical="top" shrinkToFit="1"/>
    </xf>
    <xf numFmtId="4" fontId="4" fillId="0" borderId="11" xfId="2" applyNumberFormat="1" applyFont="1" applyBorder="1" applyAlignment="1">
      <alignment horizontal="left" vertical="top" shrinkToFit="1"/>
    </xf>
    <xf numFmtId="187" fontId="4" fillId="0" borderId="9" xfId="1" applyFont="1" applyBorder="1" applyAlignment="1">
      <alignment horizontal="left" vertical="top" shrinkToFit="1"/>
    </xf>
    <xf numFmtId="0" fontId="4" fillId="0" borderId="9" xfId="0" applyFont="1" applyBorder="1" applyAlignment="1">
      <alignment horizontal="center" vertical="top" wrapText="1" shrinkToFit="1"/>
    </xf>
    <xf numFmtId="49" fontId="5" fillId="0" borderId="9" xfId="2" applyNumberFormat="1" applyFont="1" applyBorder="1" applyAlignment="1">
      <alignment horizontal="center" vertical="top" shrinkToFit="1"/>
    </xf>
    <xf numFmtId="0" fontId="1" fillId="0" borderId="1" xfId="2" applyBorder="1" applyAlignment="1">
      <alignment vertical="top"/>
    </xf>
    <xf numFmtId="0" fontId="6" fillId="0" borderId="6" xfId="2" applyFont="1" applyBorder="1" applyAlignment="1">
      <alignment vertical="top"/>
    </xf>
    <xf numFmtId="0" fontId="6" fillId="0" borderId="0" xfId="2" applyFont="1" applyAlignment="1">
      <alignment horizontal="center" vertical="top" shrinkToFit="1"/>
    </xf>
    <xf numFmtId="187" fontId="4" fillId="0" borderId="0" xfId="1" applyFont="1" applyBorder="1" applyAlignment="1">
      <alignment horizontal="right" vertical="top" shrinkToFit="1"/>
    </xf>
    <xf numFmtId="0" fontId="6" fillId="0" borderId="8" xfId="2" applyFont="1" applyBorder="1" applyAlignment="1">
      <alignment horizontal="center" vertical="top" shrinkToFit="1"/>
    </xf>
    <xf numFmtId="0" fontId="4" fillId="0" borderId="6" xfId="0" applyFont="1" applyBorder="1" applyAlignment="1">
      <alignment horizontal="center" vertical="top" shrinkToFit="1"/>
    </xf>
    <xf numFmtId="49" fontId="5" fillId="0" borderId="6" xfId="2" applyNumberFormat="1" applyFont="1" applyBorder="1" applyAlignment="1">
      <alignment horizontal="center" vertical="top" shrinkToFit="1"/>
    </xf>
    <xf numFmtId="4" fontId="4" fillId="0" borderId="0" xfId="2" applyNumberFormat="1" applyFont="1" applyAlignment="1">
      <alignment horizontal="left" vertical="top" shrinkToFit="1"/>
    </xf>
    <xf numFmtId="4" fontId="4" fillId="0" borderId="8" xfId="2" applyNumberFormat="1" applyFont="1" applyBorder="1" applyAlignment="1">
      <alignment horizontal="left" vertical="top" shrinkToFit="1"/>
    </xf>
    <xf numFmtId="0" fontId="4" fillId="0" borderId="9" xfId="2" applyFont="1" applyBorder="1" applyAlignment="1">
      <alignment vertical="top" shrinkToFit="1"/>
    </xf>
    <xf numFmtId="0" fontId="4" fillId="0" borderId="9" xfId="2" applyFont="1" applyBorder="1" applyAlignment="1">
      <alignment horizontal="left" vertical="top" shrinkToFit="1"/>
    </xf>
    <xf numFmtId="0" fontId="4" fillId="0" borderId="6" xfId="2" applyFont="1" applyBorder="1" applyAlignment="1">
      <alignment horizontal="left" vertical="top" wrapText="1"/>
    </xf>
    <xf numFmtId="3" fontId="4" fillId="0" borderId="6" xfId="2" applyNumberFormat="1" applyFont="1" applyBorder="1" applyAlignment="1">
      <alignment vertical="top"/>
    </xf>
    <xf numFmtId="0" fontId="4" fillId="0" borderId="0" xfId="2" applyFont="1" applyAlignment="1">
      <alignment vertical="top"/>
    </xf>
    <xf numFmtId="3" fontId="4" fillId="0" borderId="0" xfId="2" applyNumberFormat="1" applyFont="1" applyAlignment="1">
      <alignment vertical="top"/>
    </xf>
    <xf numFmtId="0" fontId="4" fillId="0" borderId="8" xfId="2" applyFont="1" applyBorder="1" applyAlignment="1">
      <alignment vertical="top"/>
    </xf>
    <xf numFmtId="0" fontId="6" fillId="0" borderId="6" xfId="2" applyFont="1" applyBorder="1" applyAlignment="1">
      <alignment horizontal="center" vertical="top"/>
    </xf>
    <xf numFmtId="4" fontId="4" fillId="0" borderId="9" xfId="2" applyNumberFormat="1" applyFont="1" applyBorder="1" applyAlignment="1">
      <alignment horizontal="right" vertical="top" shrinkToFit="1"/>
    </xf>
    <xf numFmtId="0" fontId="4" fillId="0" borderId="11" xfId="0" applyFont="1" applyBorder="1" applyAlignment="1">
      <alignment horizontal="center" vertical="top" wrapText="1" shrinkToFit="1"/>
    </xf>
    <xf numFmtId="0" fontId="4" fillId="0" borderId="6" xfId="2" applyFont="1" applyBorder="1" applyAlignment="1">
      <alignment vertical="top" shrinkToFit="1"/>
    </xf>
    <xf numFmtId="4" fontId="4" fillId="0" borderId="6" xfId="2" applyNumberFormat="1" applyFont="1" applyBorder="1" applyAlignment="1">
      <alignment horizontal="right" vertical="top" shrinkToFit="1"/>
    </xf>
    <xf numFmtId="0" fontId="4" fillId="0" borderId="6" xfId="2" applyFont="1" applyBorder="1" applyAlignment="1">
      <alignment horizontal="left" vertical="top" shrinkToFit="1"/>
    </xf>
    <xf numFmtId="0" fontId="4" fillId="0" borderId="2" xfId="0" applyFont="1" applyBorder="1" applyAlignment="1">
      <alignment horizontal="center" vertical="top" wrapText="1" shrinkToFit="1"/>
    </xf>
    <xf numFmtId="187" fontId="4" fillId="0" borderId="9" xfId="3" applyFont="1" applyBorder="1" applyAlignment="1">
      <alignment horizontal="center" vertical="top" shrinkToFit="1"/>
    </xf>
    <xf numFmtId="0" fontId="4" fillId="0" borderId="1" xfId="2" applyFont="1" applyBorder="1" applyAlignment="1">
      <alignment horizontal="center" vertical="top" shrinkToFit="1"/>
    </xf>
    <xf numFmtId="187" fontId="4" fillId="0" borderId="1" xfId="3" applyFont="1" applyBorder="1" applyAlignment="1">
      <alignment horizontal="center" vertical="top" shrinkToFit="1"/>
    </xf>
    <xf numFmtId="0" fontId="4" fillId="0" borderId="11" xfId="2" applyFont="1" applyBorder="1" applyAlignment="1">
      <alignment horizontal="center" vertical="top" shrinkToFit="1"/>
    </xf>
    <xf numFmtId="187" fontId="4" fillId="0" borderId="6" xfId="1" applyFont="1" applyBorder="1" applyAlignment="1">
      <alignment horizontal="center" vertical="top" shrinkToFit="1"/>
    </xf>
    <xf numFmtId="0" fontId="4" fillId="0" borderId="0" xfId="2" applyFont="1" applyAlignment="1">
      <alignment horizontal="left" vertical="top" shrinkToFit="1"/>
    </xf>
    <xf numFmtId="187" fontId="4" fillId="0" borderId="0" xfId="1" applyFont="1" applyBorder="1" applyAlignment="1">
      <alignment horizontal="center" vertical="top" shrinkToFit="1"/>
    </xf>
    <xf numFmtId="0" fontId="4" fillId="0" borderId="8" xfId="2" applyFont="1" applyBorder="1" applyAlignment="1">
      <alignment horizontal="left" vertical="top" shrinkToFit="1"/>
    </xf>
    <xf numFmtId="189" fontId="4" fillId="0" borderId="6" xfId="2" applyNumberFormat="1" applyFont="1" applyBorder="1" applyAlignment="1">
      <alignment horizontal="center" vertical="top" shrinkToFit="1"/>
    </xf>
    <xf numFmtId="187" fontId="2" fillId="0" borderId="6" xfId="1" applyFont="1" applyBorder="1" applyAlignment="1">
      <alignment horizontal="center" vertical="top" shrinkToFit="1"/>
    </xf>
    <xf numFmtId="0" fontId="2" fillId="0" borderId="7" xfId="2" applyFont="1" applyBorder="1" applyAlignment="1">
      <alignment horizontal="center" vertical="top" shrinkToFit="1"/>
    </xf>
    <xf numFmtId="0" fontId="4" fillId="0" borderId="0" xfId="2" applyFont="1" applyAlignment="1">
      <alignment horizontal="center" vertical="top" shrinkToFit="1"/>
    </xf>
    <xf numFmtId="187" fontId="2" fillId="0" borderId="0" xfId="1" applyFont="1" applyBorder="1" applyAlignment="1">
      <alignment horizontal="center" vertical="top" shrinkToFit="1"/>
    </xf>
    <xf numFmtId="0" fontId="2" fillId="0" borderId="8" xfId="2" applyFont="1" applyBorder="1" applyAlignment="1">
      <alignment horizontal="center" vertical="top" shrinkToFit="1"/>
    </xf>
    <xf numFmtId="189" fontId="2" fillId="0" borderId="6" xfId="2" applyNumberFormat="1" applyFont="1" applyBorder="1" applyAlignment="1">
      <alignment horizontal="center" vertical="top" shrinkToFit="1"/>
    </xf>
    <xf numFmtId="187" fontId="2" fillId="0" borderId="9" xfId="1" applyFont="1" applyBorder="1" applyAlignment="1">
      <alignment horizontal="center" vertical="top" shrinkToFit="1"/>
    </xf>
    <xf numFmtId="0" fontId="2" fillId="0" borderId="10" xfId="2" applyFont="1" applyBorder="1" applyAlignment="1">
      <alignment horizontal="center" vertical="top" shrinkToFit="1"/>
    </xf>
    <xf numFmtId="187" fontId="2" fillId="0" borderId="1" xfId="1" applyFont="1" applyBorder="1" applyAlignment="1">
      <alignment horizontal="center" vertical="top" shrinkToFit="1"/>
    </xf>
    <xf numFmtId="0" fontId="2" fillId="0" borderId="11" xfId="2" applyFont="1" applyBorder="1" applyAlignment="1">
      <alignment horizontal="center" vertical="top" shrinkToFit="1"/>
    </xf>
    <xf numFmtId="189" fontId="2" fillId="0" borderId="9" xfId="2" applyNumberFormat="1" applyFont="1" applyBorder="1" applyAlignment="1">
      <alignment horizontal="center" vertical="top" shrinkToFit="1"/>
    </xf>
    <xf numFmtId="49" fontId="4" fillId="0" borderId="9" xfId="2" applyNumberFormat="1" applyFont="1" applyBorder="1" applyAlignment="1">
      <alignment horizontal="left" vertical="top" shrinkToFit="1"/>
    </xf>
    <xf numFmtId="0" fontId="2" fillId="0" borderId="1" xfId="2" applyFont="1" applyBorder="1" applyAlignment="1">
      <alignment horizontal="center" vertical="top" shrinkToFit="1"/>
    </xf>
    <xf numFmtId="0" fontId="7" fillId="0" borderId="6" xfId="2" applyFont="1" applyBorder="1" applyAlignment="1">
      <alignment horizontal="center" vertical="top" shrinkToFit="1"/>
    </xf>
    <xf numFmtId="49" fontId="7" fillId="0" borderId="6" xfId="2" applyNumberFormat="1" applyFont="1" applyBorder="1" applyAlignment="1">
      <alignment horizontal="left" vertical="top" shrinkToFit="1"/>
    </xf>
    <xf numFmtId="187" fontId="8" fillId="0" borderId="6" xfId="1" applyFont="1" applyBorder="1" applyAlignment="1">
      <alignment horizontal="center" vertical="top" shrinkToFit="1"/>
    </xf>
    <xf numFmtId="0" fontId="8" fillId="0" borderId="7" xfId="2" applyFont="1" applyBorder="1" applyAlignment="1">
      <alignment horizontal="center" vertical="top" shrinkToFit="1"/>
    </xf>
    <xf numFmtId="0" fontId="8" fillId="0" borderId="0" xfId="2" applyFont="1" applyAlignment="1">
      <alignment horizontal="center" vertical="top" shrinkToFit="1"/>
    </xf>
    <xf numFmtId="187" fontId="8" fillId="0" borderId="0" xfId="1" applyFont="1" applyBorder="1" applyAlignment="1">
      <alignment horizontal="center" vertical="top" shrinkToFit="1"/>
    </xf>
    <xf numFmtId="0" fontId="8" fillId="0" borderId="8" xfId="2" applyFont="1" applyBorder="1" applyAlignment="1">
      <alignment horizontal="center" vertical="top" shrinkToFit="1"/>
    </xf>
    <xf numFmtId="0" fontId="8" fillId="0" borderId="6" xfId="2" applyFont="1" applyBorder="1" applyAlignment="1">
      <alignment horizontal="center" vertical="top" shrinkToFit="1"/>
    </xf>
    <xf numFmtId="189" fontId="8" fillId="0" borderId="6" xfId="2" applyNumberFormat="1" applyFont="1" applyBorder="1" applyAlignment="1">
      <alignment horizontal="center" vertical="top" shrinkToFit="1"/>
    </xf>
    <xf numFmtId="49" fontId="4" fillId="0" borderId="6" xfId="2" applyNumberFormat="1" applyFont="1" applyBorder="1" applyAlignment="1">
      <alignment horizontal="left" vertical="top" shrinkToFit="1"/>
    </xf>
    <xf numFmtId="0" fontId="4" fillId="0" borderId="12" xfId="2" applyFont="1" applyBorder="1" applyAlignment="1">
      <alignment horizontal="center" vertical="top" shrinkToFit="1"/>
    </xf>
    <xf numFmtId="0" fontId="4" fillId="0" borderId="12" xfId="2" applyFont="1" applyBorder="1" applyAlignment="1">
      <alignment horizontal="left" vertical="top" shrinkToFit="1"/>
    </xf>
    <xf numFmtId="187" fontId="4" fillId="0" borderId="12" xfId="1" applyFont="1" applyBorder="1" applyAlignment="1">
      <alignment horizontal="center" vertical="top" shrinkToFit="1"/>
    </xf>
    <xf numFmtId="187" fontId="4" fillId="0" borderId="12" xfId="1" applyFont="1" applyBorder="1" applyAlignment="1">
      <alignment horizontal="right" vertical="top" shrinkToFit="1"/>
    </xf>
    <xf numFmtId="0" fontId="4" fillId="0" borderId="13" xfId="2" applyFont="1" applyBorder="1" applyAlignment="1">
      <alignment horizontal="center" vertical="top" shrinkToFit="1"/>
    </xf>
    <xf numFmtId="0" fontId="4" fillId="0" borderId="14" xfId="2" applyFont="1" applyBorder="1" applyAlignment="1">
      <alignment horizontal="left" vertical="top" shrinkToFit="1"/>
    </xf>
    <xf numFmtId="187" fontId="4" fillId="0" borderId="14" xfId="1" applyFont="1" applyBorder="1" applyAlignment="1">
      <alignment horizontal="center" vertical="top" shrinkToFit="1"/>
    </xf>
    <xf numFmtId="187" fontId="4" fillId="0" borderId="15" xfId="1" applyFont="1" applyBorder="1" applyAlignment="1">
      <alignment horizontal="center" vertical="top" shrinkToFit="1"/>
    </xf>
    <xf numFmtId="0" fontId="4" fillId="0" borderId="2" xfId="0" applyFont="1" applyBorder="1" applyAlignment="1">
      <alignment horizontal="center" vertical="top" wrapText="1" shrinkToFit="1"/>
    </xf>
    <xf numFmtId="188" fontId="4" fillId="0" borderId="9" xfId="1" applyNumberFormat="1" applyFont="1" applyBorder="1" applyAlignment="1">
      <alignment horizontal="center" vertical="top" shrinkToFit="1"/>
    </xf>
    <xf numFmtId="0" fontId="4" fillId="0" borderId="1" xfId="2" applyFont="1" applyBorder="1" applyAlignment="1">
      <alignment horizontal="left" vertical="top" shrinkToFit="1"/>
    </xf>
    <xf numFmtId="187" fontId="4" fillId="0" borderId="1" xfId="1" applyFont="1" applyBorder="1" applyAlignment="1">
      <alignment horizontal="center" vertical="top" shrinkToFit="1"/>
    </xf>
    <xf numFmtId="187" fontId="4" fillId="0" borderId="11" xfId="1" applyFont="1" applyBorder="1" applyAlignment="1">
      <alignment horizontal="left" vertical="top" shrinkToFit="1"/>
    </xf>
    <xf numFmtId="0" fontId="4" fillId="0" borderId="11" xfId="2" applyFont="1" applyBorder="1" applyAlignment="1">
      <alignment horizontal="left" vertical="top" shrinkToFit="1"/>
    </xf>
    <xf numFmtId="187" fontId="4" fillId="0" borderId="9" xfId="1" applyFont="1" applyBorder="1" applyAlignment="1">
      <alignment horizontal="center" vertical="top" shrinkToFit="1"/>
    </xf>
    <xf numFmtId="0" fontId="4" fillId="0" borderId="12" xfId="0" applyFont="1" applyBorder="1" applyAlignment="1">
      <alignment horizontal="center" vertical="top" wrapText="1" shrinkToFit="1"/>
    </xf>
    <xf numFmtId="188" fontId="4" fillId="0" borderId="12" xfId="1" applyNumberFormat="1" applyFont="1" applyBorder="1" applyAlignment="1">
      <alignment horizontal="center" vertical="top" shrinkToFit="1"/>
    </xf>
    <xf numFmtId="187" fontId="4" fillId="0" borderId="15" xfId="1" applyFont="1" applyBorder="1" applyAlignment="1">
      <alignment horizontal="left" vertical="top" shrinkToFit="1"/>
    </xf>
    <xf numFmtId="0" fontId="4" fillId="0" borderId="15" xfId="2" applyFont="1" applyBorder="1" applyAlignment="1">
      <alignment horizontal="left" vertical="top" shrinkToFit="1"/>
    </xf>
    <xf numFmtId="0" fontId="6" fillId="0" borderId="12" xfId="2" applyFont="1" applyBorder="1" applyAlignment="1">
      <alignment vertical="top" wrapText="1"/>
    </xf>
    <xf numFmtId="188" fontId="4" fillId="0" borderId="12" xfId="3" applyNumberFormat="1" applyFont="1" applyBorder="1" applyAlignment="1">
      <alignment horizontal="right" vertical="top"/>
    </xf>
    <xf numFmtId="0" fontId="4" fillId="0" borderId="14" xfId="2" applyFont="1" applyBorder="1" applyAlignment="1">
      <alignment horizontal="center" vertical="top"/>
    </xf>
    <xf numFmtId="187" fontId="4" fillId="0" borderId="14" xfId="3" applyFont="1" applyBorder="1" applyAlignment="1">
      <alignment horizontal="right" vertical="top"/>
    </xf>
    <xf numFmtId="0" fontId="4" fillId="0" borderId="15" xfId="2" applyFont="1" applyBorder="1" applyAlignment="1">
      <alignment horizontal="center" vertical="top"/>
    </xf>
    <xf numFmtId="187" fontId="4" fillId="0" borderId="12" xfId="3" applyFont="1" applyBorder="1" applyAlignment="1">
      <alignment horizontal="right" vertical="top"/>
    </xf>
    <xf numFmtId="0" fontId="4" fillId="0" borderId="12" xfId="0" applyFont="1" applyBorder="1" applyAlignment="1">
      <alignment horizontal="center" vertical="top" shrinkToFit="1"/>
    </xf>
    <xf numFmtId="188" fontId="4" fillId="0" borderId="9" xfId="2" applyNumberFormat="1" applyFont="1" applyBorder="1" applyAlignment="1">
      <alignment horizontal="right" vertical="top" shrinkToFit="1"/>
    </xf>
    <xf numFmtId="0" fontId="4" fillId="0" borderId="9" xfId="2" applyFont="1" applyBorder="1" applyAlignment="1">
      <alignment horizontal="center" vertical="top" wrapText="1" shrinkToFit="1"/>
    </xf>
    <xf numFmtId="0" fontId="4" fillId="0" borderId="12" xfId="2" applyFont="1" applyBorder="1" applyAlignment="1">
      <alignment vertical="top" wrapText="1" shrinkToFit="1"/>
    </xf>
    <xf numFmtId="187" fontId="4" fillId="0" borderId="14" xfId="1" applyFont="1" applyBorder="1" applyAlignment="1">
      <alignment horizontal="left" vertical="top" shrinkToFit="1"/>
    </xf>
    <xf numFmtId="0" fontId="4" fillId="0" borderId="15" xfId="2" applyFont="1" applyBorder="1" applyAlignment="1">
      <alignment vertical="top" shrinkToFit="1"/>
    </xf>
    <xf numFmtId="187" fontId="4" fillId="0" borderId="12" xfId="1" applyFont="1" applyBorder="1" applyAlignment="1">
      <alignment horizontal="left" vertical="top" shrinkToFit="1"/>
    </xf>
    <xf numFmtId="49" fontId="4" fillId="0" borderId="12" xfId="0" applyNumberFormat="1" applyFont="1" applyBorder="1" applyAlignment="1">
      <alignment horizontal="center" vertical="top" shrinkToFit="1"/>
    </xf>
    <xf numFmtId="0" fontId="4" fillId="0" borderId="12" xfId="2" applyFont="1" applyBorder="1" applyAlignment="1">
      <alignment horizontal="center" vertical="top"/>
    </xf>
    <xf numFmtId="0" fontId="4" fillId="0" borderId="12" xfId="2" applyFont="1" applyBorder="1" applyAlignment="1">
      <alignment horizontal="left" vertical="top" wrapText="1" shrinkToFit="1"/>
    </xf>
    <xf numFmtId="0" fontId="4" fillId="0" borderId="12" xfId="0" applyFont="1" applyBorder="1" applyAlignment="1">
      <alignment vertical="top" wrapText="1" shrinkToFit="1"/>
    </xf>
    <xf numFmtId="49" fontId="4" fillId="0" borderId="0" xfId="2" applyNumberFormat="1" applyFont="1" applyAlignment="1">
      <alignment horizontal="left" vertical="top" shrinkToFit="1"/>
    </xf>
    <xf numFmtId="0" fontId="4" fillId="0" borderId="8" xfId="0" applyFont="1" applyBorder="1" applyAlignment="1">
      <alignment vertical="top" wrapText="1" shrinkToFit="1"/>
    </xf>
    <xf numFmtId="0" fontId="9" fillId="0" borderId="0" xfId="2" applyFont="1" applyAlignment="1">
      <alignment vertical="top"/>
    </xf>
    <xf numFmtId="0" fontId="1" fillId="0" borderId="0" xfId="2" applyAlignment="1">
      <alignment horizontal="center" vertical="top"/>
    </xf>
  </cellXfs>
  <cellStyles count="4">
    <cellStyle name="Comma 2 2" xfId="3" xr:uid="{A78938C4-6CBC-44FE-AED9-865C6C04ECBA}"/>
    <cellStyle name="Normal 2" xfId="2" xr:uid="{A4F72A43-7350-4213-82EB-6CC2EFEEC8B1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A1789-EFEB-4713-AE1C-EAF59677F294}">
  <sheetPr>
    <pageSetUpPr fitToPage="1"/>
  </sheetPr>
  <dimension ref="A1:O79"/>
  <sheetViews>
    <sheetView tabSelected="1" topLeftCell="A28" zoomScale="90" zoomScaleNormal="90" zoomScaleSheetLayoutView="95" workbookViewId="0">
      <selection activeCell="I74" sqref="I74:I75"/>
    </sheetView>
  </sheetViews>
  <sheetFormatPr defaultColWidth="9.125" defaultRowHeight="21" x14ac:dyDescent="0.6"/>
  <cols>
    <col min="1" max="1" width="9.125" style="8"/>
    <col min="2" max="2" width="65.875" style="8" customWidth="1"/>
    <col min="3" max="5" width="30.125" style="8" customWidth="1"/>
    <col min="6" max="6" width="51.25" style="8" customWidth="1"/>
    <col min="7" max="7" width="28.375" style="8" hidden="1" customWidth="1"/>
    <col min="8" max="8" width="14" style="8" hidden="1" customWidth="1"/>
    <col min="9" max="9" width="47.75" style="8" customWidth="1"/>
    <col min="10" max="10" width="28.375" style="8" hidden="1" customWidth="1"/>
    <col min="11" max="11" width="14" style="8" hidden="1" customWidth="1"/>
    <col min="12" max="12" width="39.25" style="168" customWidth="1"/>
    <col min="13" max="13" width="105" style="8" customWidth="1"/>
    <col min="14" max="14" width="12.875" style="8" hidden="1" customWidth="1"/>
    <col min="15" max="16384" width="9.125" style="8"/>
  </cols>
  <sheetData>
    <row r="1" spans="1:14" x14ac:dyDescent="0.6">
      <c r="A1" s="1"/>
      <c r="B1" s="2"/>
      <c r="C1" s="3"/>
      <c r="D1" s="3"/>
      <c r="E1" s="4"/>
      <c r="F1" s="4"/>
      <c r="G1" s="4"/>
      <c r="H1" s="3"/>
      <c r="I1" s="3"/>
      <c r="J1" s="4"/>
      <c r="K1" s="5"/>
      <c r="L1" s="6"/>
      <c r="M1" s="7" t="s">
        <v>0</v>
      </c>
      <c r="N1" s="7" t="s">
        <v>0</v>
      </c>
    </row>
    <row r="2" spans="1:14" x14ac:dyDescent="0.6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6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x14ac:dyDescent="0.6">
      <c r="A4" s="10" t="s">
        <v>3</v>
      </c>
      <c r="B4" s="10"/>
      <c r="C4" s="10"/>
      <c r="D4" s="10"/>
      <c r="E4" s="10"/>
      <c r="F4" s="9"/>
      <c r="G4" s="9"/>
      <c r="H4" s="9"/>
      <c r="I4" s="9"/>
      <c r="J4" s="10"/>
      <c r="K4" s="10"/>
      <c r="L4" s="10"/>
      <c r="M4" s="10"/>
      <c r="N4" s="10"/>
    </row>
    <row r="5" spans="1:14" x14ac:dyDescent="0.6">
      <c r="A5" s="11" t="s">
        <v>4</v>
      </c>
      <c r="B5" s="12" t="s">
        <v>5</v>
      </c>
      <c r="C5" s="13" t="s">
        <v>6</v>
      </c>
      <c r="D5" s="14" t="s">
        <v>7</v>
      </c>
      <c r="E5" s="15" t="s">
        <v>8</v>
      </c>
      <c r="F5" s="16" t="s">
        <v>9</v>
      </c>
      <c r="G5" s="17" t="s">
        <v>9</v>
      </c>
      <c r="H5" s="18" t="s">
        <v>10</v>
      </c>
      <c r="I5" s="19" t="s">
        <v>11</v>
      </c>
      <c r="J5" s="20" t="s">
        <v>12</v>
      </c>
      <c r="K5" s="21" t="s">
        <v>13</v>
      </c>
      <c r="L5" s="22" t="s">
        <v>14</v>
      </c>
      <c r="M5" s="23" t="s">
        <v>15</v>
      </c>
      <c r="N5" s="23" t="s">
        <v>15</v>
      </c>
    </row>
    <row r="6" spans="1:14" x14ac:dyDescent="0.6">
      <c r="A6" s="24"/>
      <c r="B6" s="25"/>
      <c r="C6" s="26" t="s">
        <v>16</v>
      </c>
      <c r="D6" s="27"/>
      <c r="E6" s="28"/>
      <c r="F6" s="29" t="s">
        <v>17</v>
      </c>
      <c r="G6" s="9"/>
      <c r="H6" s="30"/>
      <c r="I6" s="31" t="s">
        <v>18</v>
      </c>
      <c r="J6" s="32"/>
      <c r="K6" s="33" t="s">
        <v>19</v>
      </c>
      <c r="L6" s="34" t="s">
        <v>20</v>
      </c>
      <c r="M6" s="35" t="s">
        <v>21</v>
      </c>
      <c r="N6" s="35" t="s">
        <v>21</v>
      </c>
    </row>
    <row r="7" spans="1:14" x14ac:dyDescent="0.6">
      <c r="A7" s="36"/>
      <c r="B7" s="37"/>
      <c r="C7" s="38" t="s">
        <v>22</v>
      </c>
      <c r="D7" s="38" t="s">
        <v>22</v>
      </c>
      <c r="E7" s="39"/>
      <c r="F7" s="40"/>
      <c r="G7" s="10"/>
      <c r="H7" s="41"/>
      <c r="I7" s="42"/>
      <c r="J7" s="43"/>
      <c r="K7" s="44"/>
      <c r="L7" s="45"/>
      <c r="M7" s="46" t="s">
        <v>23</v>
      </c>
      <c r="N7" s="46" t="s">
        <v>23</v>
      </c>
    </row>
    <row r="8" spans="1:14" x14ac:dyDescent="0.6">
      <c r="A8" s="47">
        <v>1</v>
      </c>
      <c r="B8" s="48" t="s">
        <v>24</v>
      </c>
      <c r="C8" s="49">
        <v>5000</v>
      </c>
      <c r="D8" s="50">
        <f>+C8</f>
        <v>5000</v>
      </c>
      <c r="E8" s="51" t="s">
        <v>25</v>
      </c>
      <c r="F8" s="47" t="str">
        <f t="shared" ref="F8:F38" si="0">+G8&amp;","&amp;H8&amp;" บาท"</f>
        <v>นายธนกร ชัยมงคล,5000 บาท</v>
      </c>
      <c r="G8" s="52" t="s">
        <v>26</v>
      </c>
      <c r="H8" s="53">
        <v>5000</v>
      </c>
      <c r="I8" s="54" t="str">
        <f t="shared" ref="I8:I38" si="1">+J8&amp;","&amp;K8&amp;" บาท"</f>
        <v>นายธนกร ชัยมงคล,5000 บาท</v>
      </c>
      <c r="J8" s="55" t="s">
        <v>26</v>
      </c>
      <c r="K8" s="49">
        <v>5000</v>
      </c>
      <c r="L8" s="47" t="s">
        <v>27</v>
      </c>
      <c r="M8" s="56" t="s">
        <v>28</v>
      </c>
      <c r="N8" s="57" t="s">
        <v>29</v>
      </c>
    </row>
    <row r="9" spans="1:14" x14ac:dyDescent="0.6">
      <c r="A9" s="47"/>
      <c r="B9" s="48" t="s">
        <v>30</v>
      </c>
      <c r="C9" s="50"/>
      <c r="D9" s="50"/>
      <c r="E9" s="51"/>
      <c r="F9" s="47"/>
      <c r="G9" s="58"/>
      <c r="H9" s="59"/>
      <c r="I9" s="54"/>
      <c r="J9" s="60"/>
      <c r="K9" s="61"/>
      <c r="L9" s="47"/>
      <c r="M9" s="56"/>
      <c r="N9" s="62" t="s">
        <v>31</v>
      </c>
    </row>
    <row r="10" spans="1:14" s="74" customFormat="1" x14ac:dyDescent="0.6">
      <c r="A10" s="63"/>
      <c r="B10" s="64"/>
      <c r="C10" s="65"/>
      <c r="D10" s="65"/>
      <c r="E10" s="66"/>
      <c r="F10" s="63"/>
      <c r="G10" s="67"/>
      <c r="H10" s="68"/>
      <c r="I10" s="69"/>
      <c r="J10" s="70"/>
      <c r="K10" s="71"/>
      <c r="L10" s="63"/>
      <c r="M10" s="72"/>
      <c r="N10" s="73"/>
    </row>
    <row r="11" spans="1:14" x14ac:dyDescent="0.6">
      <c r="A11" s="47">
        <v>2</v>
      </c>
      <c r="B11" s="75" t="s">
        <v>32</v>
      </c>
      <c r="C11" s="50">
        <v>13500</v>
      </c>
      <c r="D11" s="50">
        <f>+C11</f>
        <v>13500</v>
      </c>
      <c r="E11" s="51" t="s">
        <v>25</v>
      </c>
      <c r="F11" s="47" t="str">
        <f t="shared" si="0"/>
        <v>ห้างหุ้นส่วนจำกัด เดอะสกาย ซิสเต็มส์,13449.9 บาท</v>
      </c>
      <c r="G11" s="76" t="s">
        <v>33</v>
      </c>
      <c r="H11" s="77">
        <v>13449.9</v>
      </c>
      <c r="I11" s="54" t="str">
        <f t="shared" si="1"/>
        <v>ห้างหุ้นส่วนจำกัด เดอะสกาย ซิสเต็มส์,13449.9 บาท</v>
      </c>
      <c r="J11" s="78" t="s">
        <v>33</v>
      </c>
      <c r="K11" s="50">
        <v>13449.9</v>
      </c>
      <c r="L11" s="47" t="s">
        <v>27</v>
      </c>
      <c r="M11" s="79" t="str">
        <f>+N11</f>
        <v>ใบสั่งซื้อ9/2568</v>
      </c>
      <c r="N11" s="80" t="s">
        <v>34</v>
      </c>
    </row>
    <row r="12" spans="1:14" x14ac:dyDescent="0.6">
      <c r="A12" s="47"/>
      <c r="B12" s="48"/>
      <c r="C12" s="50"/>
      <c r="D12" s="50"/>
      <c r="E12" s="51"/>
      <c r="F12" s="47"/>
      <c r="G12" s="81"/>
      <c r="H12" s="59"/>
      <c r="I12" s="54"/>
      <c r="J12" s="82"/>
      <c r="K12" s="61"/>
      <c r="L12" s="47"/>
      <c r="M12" s="79" t="str">
        <f>"ลว. "&amp;N12</f>
        <v>ลว. 8 เม.ย. 2568</v>
      </c>
      <c r="N12" s="62" t="s">
        <v>35</v>
      </c>
    </row>
    <row r="13" spans="1:14" s="74" customFormat="1" x14ac:dyDescent="0.6">
      <c r="A13" s="63"/>
      <c r="B13" s="83"/>
      <c r="C13" s="65"/>
      <c r="D13" s="65"/>
      <c r="E13" s="66"/>
      <c r="F13" s="63"/>
      <c r="G13" s="67"/>
      <c r="H13" s="68"/>
      <c r="I13" s="69"/>
      <c r="J13" s="70"/>
      <c r="K13" s="71"/>
      <c r="L13" s="63"/>
      <c r="M13" s="84"/>
      <c r="N13" s="73"/>
    </row>
    <row r="14" spans="1:14" x14ac:dyDescent="0.6">
      <c r="A14" s="47">
        <v>3</v>
      </c>
      <c r="B14" s="85" t="s">
        <v>36</v>
      </c>
      <c r="C14" s="86">
        <v>80000</v>
      </c>
      <c r="D14" s="50">
        <f>+C14</f>
        <v>80000</v>
      </c>
      <c r="E14" s="51" t="s">
        <v>25</v>
      </c>
      <c r="F14" s="47" t="str">
        <f t="shared" si="0"/>
        <v>นางสาวธีรนันท์  จึงสุทธิวงษ์ ,80000 บาท</v>
      </c>
      <c r="G14" s="87" t="s">
        <v>37</v>
      </c>
      <c r="H14" s="88">
        <v>80000</v>
      </c>
      <c r="I14" s="54" t="str">
        <f t="shared" si="1"/>
        <v>นางสาวธีรนันท์  จึงสุทธิวงษ์ ,80000 บาท</v>
      </c>
      <c r="J14" s="89" t="s">
        <v>37</v>
      </c>
      <c r="K14" s="86">
        <v>80000</v>
      </c>
      <c r="L14" s="47" t="s">
        <v>27</v>
      </c>
      <c r="M14" s="79" t="str">
        <f>+N14</f>
        <v>ใบสั่งจ้าง 81/2568</v>
      </c>
      <c r="N14" s="90" t="s">
        <v>38</v>
      </c>
    </row>
    <row r="15" spans="1:14" x14ac:dyDescent="0.6">
      <c r="A15" s="47"/>
      <c r="B15" s="85"/>
      <c r="C15" s="86"/>
      <c r="D15" s="50"/>
      <c r="E15" s="51"/>
      <c r="F15" s="47"/>
      <c r="G15" s="87"/>
      <c r="H15" s="88"/>
      <c r="I15" s="54"/>
      <c r="J15" s="89"/>
      <c r="K15" s="86"/>
      <c r="L15" s="47"/>
      <c r="M15" s="79" t="str">
        <f>"ลว. "&amp;N15</f>
        <v>ลว. 30 เม.ย 68</v>
      </c>
      <c r="N15" s="62" t="s">
        <v>39</v>
      </c>
    </row>
    <row r="16" spans="1:14" s="74" customFormat="1" x14ac:dyDescent="0.6">
      <c r="A16" s="63"/>
      <c r="B16" s="83"/>
      <c r="C16" s="65"/>
      <c r="D16" s="65"/>
      <c r="E16" s="66"/>
      <c r="F16" s="63"/>
      <c r="G16" s="67"/>
      <c r="H16" s="68"/>
      <c r="I16" s="69"/>
      <c r="J16" s="70"/>
      <c r="K16" s="71"/>
      <c r="L16" s="63"/>
      <c r="M16" s="84"/>
      <c r="N16" s="73"/>
    </row>
    <row r="17" spans="1:14" s="74" customFormat="1" x14ac:dyDescent="0.6">
      <c r="A17" s="63">
        <v>4</v>
      </c>
      <c r="B17" s="83" t="s">
        <v>40</v>
      </c>
      <c r="C17" s="91">
        <v>58500</v>
      </c>
      <c r="D17" s="65">
        <f>+C17</f>
        <v>58500</v>
      </c>
      <c r="E17" s="66" t="s">
        <v>25</v>
      </c>
      <c r="F17" s="63" t="str">
        <f t="shared" si="0"/>
        <v>ร้าน เอ.โอ.ดี ซัพพลาย,58500 บาท</v>
      </c>
      <c r="G17" s="67" t="s">
        <v>41</v>
      </c>
      <c r="H17" s="68">
        <v>58500</v>
      </c>
      <c r="I17" s="69" t="str">
        <f t="shared" si="1"/>
        <v>ร้าน เอ.โอ.ดี ซัพพลาย,58500 บาท</v>
      </c>
      <c r="J17" s="70" t="s">
        <v>41</v>
      </c>
      <c r="K17" s="71">
        <v>58500</v>
      </c>
      <c r="L17" s="63" t="s">
        <v>42</v>
      </c>
      <c r="M17" s="63" t="str">
        <f>+N17</f>
        <v>ใบสั่งจ้าง 76/2568 ลว.21 เมย. 68</v>
      </c>
      <c r="N17" s="84" t="s">
        <v>43</v>
      </c>
    </row>
    <row r="18" spans="1:14" s="74" customFormat="1" ht="42" x14ac:dyDescent="0.6">
      <c r="A18" s="63">
        <v>5</v>
      </c>
      <c r="B18" s="83" t="s">
        <v>44</v>
      </c>
      <c r="C18" s="91">
        <v>5600</v>
      </c>
      <c r="D18" s="65">
        <f>+C18</f>
        <v>5600</v>
      </c>
      <c r="E18" s="66" t="s">
        <v>25</v>
      </c>
      <c r="F18" s="63" t="str">
        <f t="shared" si="0"/>
        <v>สหกรณ์โคนมขอนแก่น จำกัด,5596 บาท</v>
      </c>
      <c r="G18" s="67" t="s">
        <v>45</v>
      </c>
      <c r="H18" s="68">
        <v>5596</v>
      </c>
      <c r="I18" s="69" t="str">
        <f t="shared" si="1"/>
        <v>สหกรณ์โคนมขอนแก่น จำกัด,5596 บาท</v>
      </c>
      <c r="J18" s="70" t="s">
        <v>45</v>
      </c>
      <c r="K18" s="71">
        <v>5596</v>
      </c>
      <c r="L18" s="63" t="s">
        <v>42</v>
      </c>
      <c r="M18" s="92" t="s">
        <v>28</v>
      </c>
      <c r="N18" s="84" t="s">
        <v>46</v>
      </c>
    </row>
    <row r="19" spans="1:14" s="74" customFormat="1" ht="42" x14ac:dyDescent="0.6">
      <c r="A19" s="63">
        <v>6</v>
      </c>
      <c r="B19" s="83" t="s">
        <v>47</v>
      </c>
      <c r="C19" s="91">
        <v>80000</v>
      </c>
      <c r="D19" s="65">
        <f>+C19</f>
        <v>80000</v>
      </c>
      <c r="E19" s="66" t="s">
        <v>25</v>
      </c>
      <c r="F19" s="63" t="str">
        <f t="shared" si="0"/>
        <v>ร้านเอนกสเตชั่นเนอรี่,79308.4 บาท</v>
      </c>
      <c r="G19" s="67" t="s">
        <v>48</v>
      </c>
      <c r="H19" s="68">
        <v>79308.399999999994</v>
      </c>
      <c r="I19" s="69" t="str">
        <f t="shared" si="1"/>
        <v>ร้านเอนกสเตชั่นเนอรี่,79308.4 บาท</v>
      </c>
      <c r="J19" s="70" t="s">
        <v>48</v>
      </c>
      <c r="K19" s="71">
        <v>79308.399999999994</v>
      </c>
      <c r="L19" s="63" t="s">
        <v>42</v>
      </c>
      <c r="M19" s="92" t="s">
        <v>28</v>
      </c>
      <c r="N19" s="84" t="s">
        <v>49</v>
      </c>
    </row>
    <row r="20" spans="1:14" s="74" customFormat="1" ht="42" x14ac:dyDescent="0.6">
      <c r="A20" s="63">
        <v>7</v>
      </c>
      <c r="B20" s="83" t="s">
        <v>50</v>
      </c>
      <c r="C20" s="91">
        <v>2450</v>
      </c>
      <c r="D20" s="65">
        <f>+C20</f>
        <v>2450</v>
      </c>
      <c r="E20" s="66" t="s">
        <v>25</v>
      </c>
      <c r="F20" s="63" t="str">
        <f t="shared" si="0"/>
        <v>ร้านเอนกสเตชั่นเนอรี่,2359.35 บาท</v>
      </c>
      <c r="G20" s="67" t="s">
        <v>48</v>
      </c>
      <c r="H20" s="68">
        <v>2359.35</v>
      </c>
      <c r="I20" s="69" t="str">
        <f t="shared" si="1"/>
        <v>ร้านเอนกสเตชั่นเนอรี่,2359.35 บาท</v>
      </c>
      <c r="J20" s="70" t="s">
        <v>48</v>
      </c>
      <c r="K20" s="71">
        <v>2359.35</v>
      </c>
      <c r="L20" s="63" t="s">
        <v>42</v>
      </c>
      <c r="M20" s="92" t="s">
        <v>28</v>
      </c>
      <c r="N20" s="84" t="s">
        <v>51</v>
      </c>
    </row>
    <row r="21" spans="1:14" ht="42" x14ac:dyDescent="0.6">
      <c r="A21" s="47">
        <v>8</v>
      </c>
      <c r="B21" s="93" t="s">
        <v>52</v>
      </c>
      <c r="C21" s="94">
        <v>72150</v>
      </c>
      <c r="D21" s="50">
        <f>+C21</f>
        <v>72150</v>
      </c>
      <c r="E21" s="51" t="s">
        <v>25</v>
      </c>
      <c r="F21" s="47" t="str">
        <f t="shared" si="0"/>
        <v>บริษัท ภริตาอินเตอร์ จำกัด,58500 บาท</v>
      </c>
      <c r="G21" s="81" t="s">
        <v>53</v>
      </c>
      <c r="H21" s="59">
        <v>58500</v>
      </c>
      <c r="I21" s="54" t="str">
        <f t="shared" si="1"/>
        <v>บริษัท ภริตาอินเตอร์ จำกัด,58500 บาท</v>
      </c>
      <c r="J21" s="82" t="s">
        <v>53</v>
      </c>
      <c r="K21" s="61">
        <v>58500</v>
      </c>
      <c r="L21" s="47" t="s">
        <v>54</v>
      </c>
      <c r="M21" s="92" t="s">
        <v>28</v>
      </c>
      <c r="N21" s="95" t="s">
        <v>55</v>
      </c>
    </row>
    <row r="22" spans="1:14" s="74" customFormat="1" x14ac:dyDescent="0.6">
      <c r="A22" s="63"/>
      <c r="B22" s="83"/>
      <c r="C22" s="91"/>
      <c r="D22" s="65"/>
      <c r="E22" s="66"/>
      <c r="F22" s="63" t="str">
        <f t="shared" si="0"/>
        <v>ร้านเอนกสเตชั่นเนอรี่,13631.8 บาท</v>
      </c>
      <c r="G22" s="67" t="s">
        <v>48</v>
      </c>
      <c r="H22" s="68">
        <v>13631.8</v>
      </c>
      <c r="I22" s="69" t="str">
        <f t="shared" si="1"/>
        <v>ร้านเอนกสเตชั่นเนอรี่,13631.8 บาท</v>
      </c>
      <c r="J22" s="70" t="s">
        <v>48</v>
      </c>
      <c r="K22" s="71">
        <v>13631.8</v>
      </c>
      <c r="L22" s="63"/>
      <c r="M22" s="63"/>
      <c r="N22" s="84"/>
    </row>
    <row r="23" spans="1:14" s="74" customFormat="1" ht="42" x14ac:dyDescent="0.6">
      <c r="A23" s="63">
        <v>9</v>
      </c>
      <c r="B23" s="83" t="s">
        <v>56</v>
      </c>
      <c r="C23" s="91">
        <v>1800</v>
      </c>
      <c r="D23" s="65">
        <f>+C23</f>
        <v>1800</v>
      </c>
      <c r="E23" s="66" t="s">
        <v>25</v>
      </c>
      <c r="F23" s="63" t="str">
        <f t="shared" si="0"/>
        <v>ร้านเอนกสเตชั่นเนอรี่,1112.8 บาท</v>
      </c>
      <c r="G23" s="67" t="s">
        <v>48</v>
      </c>
      <c r="H23" s="68">
        <v>1112.8</v>
      </c>
      <c r="I23" s="69" t="str">
        <f t="shared" si="1"/>
        <v>ร้านเอนกสเตชั่นเนอรี่,1112.8 บาท</v>
      </c>
      <c r="J23" s="70" t="s">
        <v>48</v>
      </c>
      <c r="K23" s="71">
        <v>1112.8</v>
      </c>
      <c r="L23" s="63" t="s">
        <v>42</v>
      </c>
      <c r="M23" s="92" t="s">
        <v>28</v>
      </c>
      <c r="N23" s="84" t="s">
        <v>57</v>
      </c>
    </row>
    <row r="24" spans="1:14" s="74" customFormat="1" ht="42" x14ac:dyDescent="0.6">
      <c r="A24" s="63">
        <v>10</v>
      </c>
      <c r="B24" s="83" t="s">
        <v>58</v>
      </c>
      <c r="C24" s="91">
        <v>30000</v>
      </c>
      <c r="D24" s="65">
        <f>+C24</f>
        <v>30000</v>
      </c>
      <c r="E24" s="66" t="s">
        <v>25</v>
      </c>
      <c r="F24" s="63" t="str">
        <f t="shared" si="0"/>
        <v>ร้านอาทรพาณิชย์,28799.05 บาท</v>
      </c>
      <c r="G24" s="67" t="s">
        <v>59</v>
      </c>
      <c r="H24" s="68">
        <v>28799.05</v>
      </c>
      <c r="I24" s="69" t="str">
        <f t="shared" si="1"/>
        <v>ร้านอาทรพาณิชย์,28799.05 บาท</v>
      </c>
      <c r="J24" s="70" t="s">
        <v>59</v>
      </c>
      <c r="K24" s="71">
        <v>28799.05</v>
      </c>
      <c r="L24" s="63" t="s">
        <v>42</v>
      </c>
      <c r="M24" s="92" t="s">
        <v>28</v>
      </c>
      <c r="N24" s="84" t="s">
        <v>60</v>
      </c>
    </row>
    <row r="25" spans="1:14" s="74" customFormat="1" ht="42" x14ac:dyDescent="0.6">
      <c r="A25" s="63">
        <v>11</v>
      </c>
      <c r="B25" s="83" t="s">
        <v>61</v>
      </c>
      <c r="C25" s="91">
        <v>9600</v>
      </c>
      <c r="D25" s="65">
        <f>+C25</f>
        <v>9600</v>
      </c>
      <c r="E25" s="66" t="s">
        <v>25</v>
      </c>
      <c r="F25" s="63" t="str">
        <f t="shared" si="0"/>
        <v>ร้านสหกรณ์เทเวศร์ จำกัด,9600 บาท</v>
      </c>
      <c r="G25" s="67" t="s">
        <v>62</v>
      </c>
      <c r="H25" s="68">
        <v>9600</v>
      </c>
      <c r="I25" s="69" t="str">
        <f t="shared" si="1"/>
        <v>ร้านสหกรณ์เทเวศร์ จำกัด,9600 บาท</v>
      </c>
      <c r="J25" s="70" t="s">
        <v>62</v>
      </c>
      <c r="K25" s="71">
        <v>9600</v>
      </c>
      <c r="L25" s="63" t="s">
        <v>42</v>
      </c>
      <c r="M25" s="92" t="s">
        <v>28</v>
      </c>
      <c r="N25" s="84" t="s">
        <v>63</v>
      </c>
    </row>
    <row r="26" spans="1:14" ht="81" customHeight="1" x14ac:dyDescent="0.6">
      <c r="A26" s="63">
        <v>12</v>
      </c>
      <c r="B26" s="93" t="s">
        <v>64</v>
      </c>
      <c r="C26" s="94">
        <v>52500</v>
      </c>
      <c r="D26" s="50">
        <f>+C26</f>
        <v>52500</v>
      </c>
      <c r="E26" s="51" t="s">
        <v>25</v>
      </c>
      <c r="F26" s="47" t="str">
        <f t="shared" si="0"/>
        <v>ร้าน เจ.เอ็น.พี กรุ๊ป,31500 บาท</v>
      </c>
      <c r="G26" s="81" t="s">
        <v>65</v>
      </c>
      <c r="H26" s="59">
        <v>31500</v>
      </c>
      <c r="I26" s="54" t="str">
        <f t="shared" si="1"/>
        <v>ร้าน เจ.เอ็น.พี กรุ๊ป,31500 บาท</v>
      </c>
      <c r="J26" s="82" t="s">
        <v>65</v>
      </c>
      <c r="K26" s="61">
        <v>31500</v>
      </c>
      <c r="L26" s="47" t="s">
        <v>42</v>
      </c>
      <c r="M26" s="96" t="s">
        <v>28</v>
      </c>
      <c r="N26" s="95" t="s">
        <v>66</v>
      </c>
    </row>
    <row r="27" spans="1:14" s="74" customFormat="1" x14ac:dyDescent="0.6">
      <c r="A27" s="63"/>
      <c r="B27" s="83"/>
      <c r="C27" s="91"/>
      <c r="D27" s="65"/>
      <c r="E27" s="66"/>
      <c r="F27" s="63" t="str">
        <f t="shared" si="0"/>
        <v>ร้านอาทรพาณิชย์,20999.82 บาท</v>
      </c>
      <c r="G27" s="67" t="s">
        <v>59</v>
      </c>
      <c r="H27" s="68">
        <v>20999.82</v>
      </c>
      <c r="I27" s="69" t="str">
        <f t="shared" si="1"/>
        <v>ร้านอาทรพาณิชย์,20999.82 บาท</v>
      </c>
      <c r="J27" s="70" t="s">
        <v>59</v>
      </c>
      <c r="K27" s="71">
        <v>20999.82</v>
      </c>
      <c r="L27" s="63"/>
      <c r="M27" s="72"/>
      <c r="N27" s="84"/>
    </row>
    <row r="28" spans="1:14" s="74" customFormat="1" ht="42" x14ac:dyDescent="0.6">
      <c r="A28" s="63">
        <v>13</v>
      </c>
      <c r="B28" s="83" t="s">
        <v>67</v>
      </c>
      <c r="C28" s="91">
        <v>2051.73</v>
      </c>
      <c r="D28" s="65">
        <f t="shared" ref="D28:D36" si="2">+C28</f>
        <v>2051.73</v>
      </c>
      <c r="E28" s="66" t="s">
        <v>25</v>
      </c>
      <c r="F28" s="63" t="str">
        <f t="shared" si="0"/>
        <v>บริษัท กรุงเทพคลังสินค้า จำกัด,2051.73 บาท</v>
      </c>
      <c r="G28" s="67" t="s">
        <v>68</v>
      </c>
      <c r="H28" s="68">
        <v>2051.73</v>
      </c>
      <c r="I28" s="69" t="str">
        <f t="shared" si="1"/>
        <v>บริษัท กรุงเทพคลังสินค้า จำกัด,2051.73 บาท</v>
      </c>
      <c r="J28" s="70" t="s">
        <v>68</v>
      </c>
      <c r="K28" s="71">
        <v>2051.73</v>
      </c>
      <c r="L28" s="63" t="s">
        <v>42</v>
      </c>
      <c r="M28" s="92" t="s">
        <v>28</v>
      </c>
      <c r="N28" s="84" t="s">
        <v>69</v>
      </c>
    </row>
    <row r="29" spans="1:14" s="74" customFormat="1" ht="42" x14ac:dyDescent="0.6">
      <c r="A29" s="63">
        <v>14</v>
      </c>
      <c r="B29" s="83" t="s">
        <v>70</v>
      </c>
      <c r="C29" s="91">
        <v>20000</v>
      </c>
      <c r="D29" s="65">
        <f t="shared" si="2"/>
        <v>20000</v>
      </c>
      <c r="E29" s="66" t="s">
        <v>25</v>
      </c>
      <c r="F29" s="63" t="str">
        <f t="shared" si="0"/>
        <v>บริษัท โรงแรมเซ็นทรัลพลาซ่า จำกัด (มหาชน),20000 บาท</v>
      </c>
      <c r="G29" s="67" t="s">
        <v>71</v>
      </c>
      <c r="H29" s="68">
        <v>20000</v>
      </c>
      <c r="I29" s="69" t="str">
        <f t="shared" si="1"/>
        <v>บริษัท โรงแรมเซ็นทรัลพลาซ่า จำกัด (มหาชน),20000 บาท</v>
      </c>
      <c r="J29" s="70" t="s">
        <v>71</v>
      </c>
      <c r="K29" s="71">
        <v>20000</v>
      </c>
      <c r="L29" s="63" t="s">
        <v>42</v>
      </c>
      <c r="M29" s="92" t="s">
        <v>28</v>
      </c>
      <c r="N29" s="84" t="s">
        <v>72</v>
      </c>
    </row>
    <row r="30" spans="1:14" s="74" customFormat="1" ht="42" x14ac:dyDescent="0.6">
      <c r="A30" s="63">
        <v>15</v>
      </c>
      <c r="B30" s="83" t="s">
        <v>73</v>
      </c>
      <c r="C30" s="91">
        <v>2500</v>
      </c>
      <c r="D30" s="65">
        <f t="shared" si="2"/>
        <v>2500</v>
      </c>
      <c r="E30" s="66" t="s">
        <v>25</v>
      </c>
      <c r="F30" s="63" t="str">
        <f t="shared" si="0"/>
        <v>ร้านเบญจรงค์สวนจตุจักร,2230 บาท</v>
      </c>
      <c r="G30" s="67" t="s">
        <v>74</v>
      </c>
      <c r="H30" s="68">
        <v>2230</v>
      </c>
      <c r="I30" s="69" t="str">
        <f t="shared" si="1"/>
        <v>ร้านเบญจรงค์สวนจตุจักร,2230 บาท</v>
      </c>
      <c r="J30" s="70" t="s">
        <v>74</v>
      </c>
      <c r="K30" s="71">
        <v>2230</v>
      </c>
      <c r="L30" s="63" t="s">
        <v>42</v>
      </c>
      <c r="M30" s="92" t="s">
        <v>28</v>
      </c>
      <c r="N30" s="84" t="s">
        <v>75</v>
      </c>
    </row>
    <row r="31" spans="1:14" s="74" customFormat="1" ht="42" x14ac:dyDescent="0.6">
      <c r="A31" s="63">
        <v>16</v>
      </c>
      <c r="B31" s="83" t="s">
        <v>76</v>
      </c>
      <c r="C31" s="91">
        <v>5500</v>
      </c>
      <c r="D31" s="65">
        <f t="shared" si="2"/>
        <v>5500</v>
      </c>
      <c r="E31" s="66" t="s">
        <v>25</v>
      </c>
      <c r="F31" s="63" t="str">
        <f t="shared" si="0"/>
        <v>ห้างหุ้นส่วนจำกัด เดอะ สกาย ซิสเต็มส์,5457 บาท</v>
      </c>
      <c r="G31" s="67" t="s">
        <v>77</v>
      </c>
      <c r="H31" s="68">
        <v>5457</v>
      </c>
      <c r="I31" s="69" t="str">
        <f t="shared" si="1"/>
        <v>ห้างหุ้นส่วนจำกัด เดอะ สกาย ซิสเต็มส์,5457 บาท</v>
      </c>
      <c r="J31" s="70" t="s">
        <v>77</v>
      </c>
      <c r="K31" s="71">
        <v>5457</v>
      </c>
      <c r="L31" s="63" t="s">
        <v>42</v>
      </c>
      <c r="M31" s="92" t="s">
        <v>28</v>
      </c>
      <c r="N31" s="84" t="s">
        <v>78</v>
      </c>
    </row>
    <row r="32" spans="1:14" s="74" customFormat="1" ht="42" x14ac:dyDescent="0.6">
      <c r="A32" s="63">
        <v>17</v>
      </c>
      <c r="B32" s="83" t="s">
        <v>79</v>
      </c>
      <c r="C32" s="91">
        <v>400</v>
      </c>
      <c r="D32" s="65">
        <f t="shared" si="2"/>
        <v>400</v>
      </c>
      <c r="E32" s="66" t="s">
        <v>25</v>
      </c>
      <c r="F32" s="63" t="str">
        <f t="shared" si="0"/>
        <v>ร้านเอนกสเตชั่นเนอรี่,385.2 บาท</v>
      </c>
      <c r="G32" s="67" t="s">
        <v>48</v>
      </c>
      <c r="H32" s="68">
        <v>385.2</v>
      </c>
      <c r="I32" s="69" t="str">
        <f t="shared" si="1"/>
        <v>ร้านเอนกสเตชั่นเนอรี่,385.2 บาท</v>
      </c>
      <c r="J32" s="70" t="s">
        <v>48</v>
      </c>
      <c r="K32" s="71">
        <v>385.2</v>
      </c>
      <c r="L32" s="63" t="s">
        <v>42</v>
      </c>
      <c r="M32" s="92" t="s">
        <v>28</v>
      </c>
      <c r="N32" s="84" t="s">
        <v>80</v>
      </c>
    </row>
    <row r="33" spans="1:14" s="74" customFormat="1" ht="42" x14ac:dyDescent="0.6">
      <c r="A33" s="63">
        <v>18</v>
      </c>
      <c r="B33" s="83" t="s">
        <v>81</v>
      </c>
      <c r="C33" s="91">
        <v>52100</v>
      </c>
      <c r="D33" s="65">
        <f t="shared" si="2"/>
        <v>52100</v>
      </c>
      <c r="E33" s="66" t="s">
        <v>25</v>
      </c>
      <c r="F33" s="63" t="str">
        <f t="shared" si="0"/>
        <v>ห้างหุ้นส่วนจำกัด เดอะ สกาย ซิสเต็มส์,52066.68 บาท</v>
      </c>
      <c r="G33" s="67" t="s">
        <v>77</v>
      </c>
      <c r="H33" s="68">
        <v>52066.68</v>
      </c>
      <c r="I33" s="69" t="str">
        <f t="shared" si="1"/>
        <v>ห้างหุ้นส่วนจำกัด เดอะ สกาย ซิสเต็มส์,52066.68 บาท</v>
      </c>
      <c r="J33" s="70" t="s">
        <v>77</v>
      </c>
      <c r="K33" s="71">
        <v>52066.68</v>
      </c>
      <c r="L33" s="63" t="s">
        <v>42</v>
      </c>
      <c r="M33" s="92" t="s">
        <v>28</v>
      </c>
      <c r="N33" s="84" t="s">
        <v>82</v>
      </c>
    </row>
    <row r="34" spans="1:14" s="74" customFormat="1" ht="42" x14ac:dyDescent="0.6">
      <c r="A34" s="63">
        <v>19</v>
      </c>
      <c r="B34" s="83" t="s">
        <v>83</v>
      </c>
      <c r="C34" s="91">
        <v>8500</v>
      </c>
      <c r="D34" s="65">
        <f t="shared" si="2"/>
        <v>8500</v>
      </c>
      <c r="E34" s="66" t="s">
        <v>25</v>
      </c>
      <c r="F34" s="63" t="str">
        <f t="shared" si="0"/>
        <v>ร้านเอนกสเตชั่นเนอรี่,8346 บาท</v>
      </c>
      <c r="G34" s="67" t="s">
        <v>48</v>
      </c>
      <c r="H34" s="68">
        <v>8346</v>
      </c>
      <c r="I34" s="69" t="str">
        <f t="shared" si="1"/>
        <v>ร้านเอนกสเตชั่นเนอรี่,8346 บาท</v>
      </c>
      <c r="J34" s="70" t="s">
        <v>48</v>
      </c>
      <c r="K34" s="71">
        <v>8346</v>
      </c>
      <c r="L34" s="63" t="s">
        <v>42</v>
      </c>
      <c r="M34" s="92" t="s">
        <v>28</v>
      </c>
      <c r="N34" s="84" t="s">
        <v>84</v>
      </c>
    </row>
    <row r="35" spans="1:14" s="74" customFormat="1" ht="42" x14ac:dyDescent="0.6">
      <c r="A35" s="63">
        <v>20</v>
      </c>
      <c r="B35" s="83" t="s">
        <v>85</v>
      </c>
      <c r="C35" s="91">
        <v>500</v>
      </c>
      <c r="D35" s="65">
        <f t="shared" si="2"/>
        <v>500</v>
      </c>
      <c r="E35" s="66" t="s">
        <v>25</v>
      </c>
      <c r="F35" s="63" t="str">
        <f t="shared" si="0"/>
        <v>ร้านเอนกสเตชั่นเนอรี่,406.6 บาท</v>
      </c>
      <c r="G35" s="67" t="s">
        <v>48</v>
      </c>
      <c r="H35" s="68">
        <v>406.6</v>
      </c>
      <c r="I35" s="69" t="str">
        <f t="shared" si="1"/>
        <v>ร้านเอนกสเตชั่นเนอรี่,406.6 บาท</v>
      </c>
      <c r="J35" s="70" t="s">
        <v>48</v>
      </c>
      <c r="K35" s="71">
        <v>406.6</v>
      </c>
      <c r="L35" s="63" t="s">
        <v>42</v>
      </c>
      <c r="M35" s="92" t="s">
        <v>28</v>
      </c>
      <c r="N35" s="84" t="s">
        <v>86</v>
      </c>
    </row>
    <row r="36" spans="1:14" ht="81" customHeight="1" x14ac:dyDescent="0.6">
      <c r="A36" s="63">
        <v>21</v>
      </c>
      <c r="B36" s="93" t="s">
        <v>87</v>
      </c>
      <c r="C36" s="94">
        <v>28000</v>
      </c>
      <c r="D36" s="50">
        <f t="shared" si="2"/>
        <v>28000</v>
      </c>
      <c r="E36" s="51" t="s">
        <v>25</v>
      </c>
      <c r="F36" s="47" t="str">
        <f t="shared" si="0"/>
        <v>ห้างหุ้นส่วนจำกัด เดอะ สกาย ซิสเต็มส์,27894.9 บาท</v>
      </c>
      <c r="G36" s="81" t="s">
        <v>77</v>
      </c>
      <c r="H36" s="59">
        <v>27894.9</v>
      </c>
      <c r="I36" s="54" t="str">
        <f t="shared" si="1"/>
        <v>ห้างหุ้นส่วนจำกัด เดอะ สกาย ซิสเต็มส์,27894.9 บาท</v>
      </c>
      <c r="J36" s="82" t="s">
        <v>77</v>
      </c>
      <c r="K36" s="61">
        <v>27894.9</v>
      </c>
      <c r="L36" s="47" t="s">
        <v>42</v>
      </c>
      <c r="M36" s="96" t="s">
        <v>28</v>
      </c>
      <c r="N36" s="95" t="s">
        <v>88</v>
      </c>
    </row>
    <row r="37" spans="1:14" s="74" customFormat="1" x14ac:dyDescent="0.6">
      <c r="A37" s="63"/>
      <c r="B37" s="84"/>
      <c r="C37" s="97"/>
      <c r="D37" s="65"/>
      <c r="E37" s="66"/>
      <c r="F37" s="63"/>
      <c r="G37" s="98"/>
      <c r="H37" s="99"/>
      <c r="I37" s="69"/>
      <c r="J37" s="100"/>
      <c r="K37" s="97"/>
      <c r="L37" s="63"/>
      <c r="M37" s="72"/>
      <c r="N37" s="63"/>
    </row>
    <row r="38" spans="1:14" x14ac:dyDescent="0.6">
      <c r="A38" s="47">
        <v>22</v>
      </c>
      <c r="B38" s="95" t="s">
        <v>89</v>
      </c>
      <c r="C38" s="101">
        <v>5000</v>
      </c>
      <c r="D38" s="50">
        <f>+C38</f>
        <v>5000</v>
      </c>
      <c r="E38" s="51" t="s">
        <v>25</v>
      </c>
      <c r="F38" s="47" t="str">
        <f t="shared" si="0"/>
        <v>ร้าน เอ.โอ.ดี ซัพพลาย,5000 บาท</v>
      </c>
      <c r="G38" s="102" t="s">
        <v>41</v>
      </c>
      <c r="H38" s="103">
        <v>5000</v>
      </c>
      <c r="I38" s="54" t="str">
        <f t="shared" si="1"/>
        <v>ร้าน เอ.โอ.ดี ซัพพลาย,5000 บาท</v>
      </c>
      <c r="J38" s="104" t="s">
        <v>41</v>
      </c>
      <c r="K38" s="101">
        <v>5000</v>
      </c>
      <c r="L38" s="47" t="s">
        <v>27</v>
      </c>
      <c r="M38" s="96" t="s">
        <v>28</v>
      </c>
      <c r="N38" s="105" t="s">
        <v>90</v>
      </c>
    </row>
    <row r="39" spans="1:14" x14ac:dyDescent="0.6">
      <c r="A39" s="47"/>
      <c r="B39" s="95" t="s">
        <v>91</v>
      </c>
      <c r="C39" s="106"/>
      <c r="D39" s="50"/>
      <c r="E39" s="107"/>
      <c r="F39" s="47"/>
      <c r="G39" s="108"/>
      <c r="H39" s="109"/>
      <c r="I39" s="54"/>
      <c r="J39" s="110"/>
      <c r="K39" s="106"/>
      <c r="L39" s="34"/>
      <c r="M39" s="56"/>
      <c r="N39" s="111"/>
    </row>
    <row r="40" spans="1:14" s="74" customFormat="1" x14ac:dyDescent="0.6">
      <c r="A40" s="63"/>
      <c r="B40" s="45"/>
      <c r="C40" s="112"/>
      <c r="D40" s="65"/>
      <c r="E40" s="113"/>
      <c r="F40" s="63"/>
      <c r="G40" s="98"/>
      <c r="H40" s="114"/>
      <c r="I40" s="69"/>
      <c r="J40" s="115"/>
      <c r="K40" s="112"/>
      <c r="L40" s="45"/>
      <c r="M40" s="72"/>
      <c r="N40" s="116"/>
    </row>
    <row r="41" spans="1:14" x14ac:dyDescent="0.6">
      <c r="A41" s="47">
        <v>23</v>
      </c>
      <c r="B41" s="95" t="s">
        <v>92</v>
      </c>
      <c r="C41" s="101">
        <v>1300</v>
      </c>
      <c r="D41" s="50">
        <f>+C41</f>
        <v>1300</v>
      </c>
      <c r="E41" s="51" t="s">
        <v>25</v>
      </c>
      <c r="F41" s="47" t="str">
        <f t="shared" ref="F41:F59" si="3">+G41&amp;","&amp;H41&amp;" บาท"</f>
        <v>ร้าน เอ.โอ.ดี ซัพพลาย,1300 บาท</v>
      </c>
      <c r="G41" s="102" t="s">
        <v>41</v>
      </c>
      <c r="H41" s="103">
        <v>1300</v>
      </c>
      <c r="I41" s="54" t="str">
        <f t="shared" ref="I41:I59" si="4">+J41&amp;","&amp;K41&amp;" บาท"</f>
        <v>ร้าน เอ.โอ.ดี ซัพพลาย,1300 บาท</v>
      </c>
      <c r="J41" s="104" t="s">
        <v>41</v>
      </c>
      <c r="K41" s="101">
        <v>1300</v>
      </c>
      <c r="L41" s="47" t="s">
        <v>27</v>
      </c>
      <c r="M41" s="96" t="s">
        <v>28</v>
      </c>
      <c r="N41" s="105" t="s">
        <v>93</v>
      </c>
    </row>
    <row r="42" spans="1:14" x14ac:dyDescent="0.6">
      <c r="A42" s="47"/>
      <c r="B42" s="95"/>
      <c r="C42" s="106"/>
      <c r="D42" s="50"/>
      <c r="E42" s="51"/>
      <c r="F42" s="47"/>
      <c r="G42" s="102"/>
      <c r="H42" s="109"/>
      <c r="I42" s="54"/>
      <c r="J42" s="104"/>
      <c r="K42" s="106"/>
      <c r="L42" s="47"/>
      <c r="M42" s="56"/>
      <c r="N42" s="111"/>
    </row>
    <row r="43" spans="1:14" s="74" customFormat="1" x14ac:dyDescent="0.6">
      <c r="A43" s="63"/>
      <c r="B43" s="45"/>
      <c r="C43" s="112"/>
      <c r="D43" s="65"/>
      <c r="E43" s="113"/>
      <c r="F43" s="63"/>
      <c r="G43" s="98"/>
      <c r="H43" s="114"/>
      <c r="I43" s="69"/>
      <c r="J43" s="115"/>
      <c r="K43" s="112"/>
      <c r="L43" s="45"/>
      <c r="M43" s="72"/>
      <c r="N43" s="116"/>
    </row>
    <row r="44" spans="1:14" x14ac:dyDescent="0.6">
      <c r="A44" s="47">
        <v>24</v>
      </c>
      <c r="B44" s="95" t="s">
        <v>92</v>
      </c>
      <c r="C44" s="101">
        <v>450</v>
      </c>
      <c r="D44" s="50">
        <f>+C44</f>
        <v>450</v>
      </c>
      <c r="E44" s="51" t="s">
        <v>25</v>
      </c>
      <c r="F44" s="47" t="str">
        <f t="shared" si="3"/>
        <v>ร้าน เอ.โอ.ดี ซัพพลาย,450 บาท</v>
      </c>
      <c r="G44" s="102" t="s">
        <v>41</v>
      </c>
      <c r="H44" s="103">
        <v>450</v>
      </c>
      <c r="I44" s="54" t="str">
        <f t="shared" si="4"/>
        <v>ร้าน เอ.โอ.ดี ซัพพลาย,450 บาท</v>
      </c>
      <c r="J44" s="104" t="s">
        <v>41</v>
      </c>
      <c r="K44" s="101">
        <v>450</v>
      </c>
      <c r="L44" s="47" t="s">
        <v>27</v>
      </c>
      <c r="M44" s="96" t="s">
        <v>28</v>
      </c>
      <c r="N44" s="105" t="s">
        <v>94</v>
      </c>
    </row>
    <row r="45" spans="1:14" x14ac:dyDescent="0.6">
      <c r="A45" s="47"/>
      <c r="B45" s="95"/>
      <c r="C45" s="106"/>
      <c r="D45" s="50"/>
      <c r="E45" s="107"/>
      <c r="F45" s="47"/>
      <c r="G45" s="1"/>
      <c r="H45" s="109"/>
      <c r="I45" s="54"/>
      <c r="J45" s="110"/>
      <c r="K45" s="106"/>
      <c r="L45" s="34"/>
      <c r="M45" s="56"/>
      <c r="N45" s="111"/>
    </row>
    <row r="46" spans="1:14" s="74" customFormat="1" x14ac:dyDescent="0.6">
      <c r="A46" s="63"/>
      <c r="B46" s="117"/>
      <c r="C46" s="112"/>
      <c r="D46" s="65"/>
      <c r="E46" s="113"/>
      <c r="F46" s="63"/>
      <c r="G46" s="118"/>
      <c r="H46" s="114"/>
      <c r="I46" s="69"/>
      <c r="J46" s="115"/>
      <c r="K46" s="112"/>
      <c r="L46" s="45"/>
      <c r="M46" s="72"/>
      <c r="N46" s="116"/>
    </row>
    <row r="47" spans="1:14" x14ac:dyDescent="0.6">
      <c r="A47" s="47">
        <v>25</v>
      </c>
      <c r="B47" s="95" t="s">
        <v>95</v>
      </c>
      <c r="C47" s="101">
        <v>856</v>
      </c>
      <c r="D47" s="50">
        <f>+C47</f>
        <v>856</v>
      </c>
      <c r="E47" s="51" t="s">
        <v>25</v>
      </c>
      <c r="F47" s="47" t="str">
        <f t="shared" si="3"/>
        <v>บริษัท ธนสรณ์วิศวกรรม จำกัด,856 บาท</v>
      </c>
      <c r="G47" s="102" t="s">
        <v>96</v>
      </c>
      <c r="H47" s="103">
        <v>856</v>
      </c>
      <c r="I47" s="54" t="str">
        <f t="shared" si="4"/>
        <v>บริษัท ธนสรณ์วิศวกรรม จำกัด,856 บาท</v>
      </c>
      <c r="J47" s="104" t="s">
        <v>96</v>
      </c>
      <c r="K47" s="101">
        <v>856</v>
      </c>
      <c r="L47" s="47" t="s">
        <v>27</v>
      </c>
      <c r="M47" s="96" t="s">
        <v>28</v>
      </c>
      <c r="N47" s="105" t="s">
        <v>97</v>
      </c>
    </row>
    <row r="48" spans="1:14" x14ac:dyDescent="0.6">
      <c r="A48" s="47"/>
      <c r="B48" s="95"/>
      <c r="C48" s="101"/>
      <c r="D48" s="50"/>
      <c r="E48" s="51"/>
      <c r="F48" s="47"/>
      <c r="G48" s="102"/>
      <c r="H48" s="103"/>
      <c r="I48" s="54"/>
      <c r="J48" s="104"/>
      <c r="K48" s="101"/>
      <c r="L48" s="47"/>
      <c r="M48" s="56"/>
      <c r="N48" s="105"/>
    </row>
    <row r="49" spans="1:14" s="74" customFormat="1" x14ac:dyDescent="0.6">
      <c r="A49" s="63"/>
      <c r="B49" s="117"/>
      <c r="C49" s="112"/>
      <c r="D49" s="65"/>
      <c r="E49" s="113"/>
      <c r="F49" s="63"/>
      <c r="G49" s="118"/>
      <c r="H49" s="114"/>
      <c r="I49" s="69"/>
      <c r="J49" s="115"/>
      <c r="K49" s="112"/>
      <c r="L49" s="45"/>
      <c r="M49" s="72"/>
      <c r="N49" s="116"/>
    </row>
    <row r="50" spans="1:14" x14ac:dyDescent="0.6">
      <c r="A50" s="47">
        <v>26</v>
      </c>
      <c r="B50" s="95" t="s">
        <v>98</v>
      </c>
      <c r="C50" s="101">
        <v>3250</v>
      </c>
      <c r="D50" s="50">
        <f>+C50</f>
        <v>3250</v>
      </c>
      <c r="E50" s="51" t="s">
        <v>25</v>
      </c>
      <c r="F50" s="47" t="str">
        <f t="shared" si="3"/>
        <v>ร้าน เอ.โอ.ดี ซัพพลาย,3250 บาท</v>
      </c>
      <c r="G50" s="102" t="s">
        <v>41</v>
      </c>
      <c r="H50" s="103">
        <v>3250</v>
      </c>
      <c r="I50" s="54" t="str">
        <f t="shared" si="4"/>
        <v>ร้าน เอ.โอ.ดี ซัพพลาย,3250 บาท</v>
      </c>
      <c r="J50" s="104" t="s">
        <v>41</v>
      </c>
      <c r="K50" s="101">
        <v>3250</v>
      </c>
      <c r="L50" s="47" t="s">
        <v>27</v>
      </c>
      <c r="M50" s="96" t="s">
        <v>28</v>
      </c>
      <c r="N50" s="105" t="s">
        <v>99</v>
      </c>
    </row>
    <row r="51" spans="1:14" x14ac:dyDescent="0.6">
      <c r="A51" s="119"/>
      <c r="B51" s="120"/>
      <c r="C51" s="121"/>
      <c r="D51" s="50"/>
      <c r="E51" s="122"/>
      <c r="F51" s="47"/>
      <c r="G51" s="123"/>
      <c r="H51" s="124"/>
      <c r="I51" s="54"/>
      <c r="J51" s="125"/>
      <c r="K51" s="121"/>
      <c r="L51" s="126"/>
      <c r="M51" s="56"/>
      <c r="N51" s="127"/>
    </row>
    <row r="52" spans="1:14" s="74" customFormat="1" x14ac:dyDescent="0.6">
      <c r="A52" s="63"/>
      <c r="B52" s="117"/>
      <c r="C52" s="112"/>
      <c r="D52" s="65"/>
      <c r="E52" s="113"/>
      <c r="F52" s="63"/>
      <c r="G52" s="118"/>
      <c r="H52" s="114"/>
      <c r="I52" s="69"/>
      <c r="J52" s="115"/>
      <c r="K52" s="112"/>
      <c r="L52" s="45"/>
      <c r="M52" s="72"/>
      <c r="N52" s="116"/>
    </row>
    <row r="53" spans="1:14" x14ac:dyDescent="0.6">
      <c r="A53" s="47">
        <v>27</v>
      </c>
      <c r="B53" s="95" t="s">
        <v>98</v>
      </c>
      <c r="C53" s="101">
        <v>3200</v>
      </c>
      <c r="D53" s="50">
        <f>+C53</f>
        <v>3200</v>
      </c>
      <c r="E53" s="51" t="s">
        <v>25</v>
      </c>
      <c r="F53" s="47" t="str">
        <f t="shared" si="3"/>
        <v>ร้าน เอ.โอ.ดี ซัพพลาย,3200 บาท</v>
      </c>
      <c r="G53" s="102" t="s">
        <v>41</v>
      </c>
      <c r="H53" s="103">
        <v>3200</v>
      </c>
      <c r="I53" s="54" t="str">
        <f t="shared" si="4"/>
        <v>ร้าน เอ.โอ.ดี ซัพพลาย,3200 บาท</v>
      </c>
      <c r="J53" s="104" t="s">
        <v>41</v>
      </c>
      <c r="K53" s="101">
        <v>3200</v>
      </c>
      <c r="L53" s="47" t="s">
        <v>27</v>
      </c>
      <c r="M53" s="96" t="s">
        <v>28</v>
      </c>
      <c r="N53" s="105" t="s">
        <v>100</v>
      </c>
    </row>
    <row r="54" spans="1:14" x14ac:dyDescent="0.6">
      <c r="A54" s="47"/>
      <c r="B54" s="128"/>
      <c r="C54" s="106"/>
      <c r="D54" s="50"/>
      <c r="E54" s="107"/>
      <c r="F54" s="47"/>
      <c r="G54" s="1"/>
      <c r="H54" s="109"/>
      <c r="I54" s="54"/>
      <c r="J54" s="110"/>
      <c r="K54" s="106"/>
      <c r="L54" s="34"/>
      <c r="M54" s="56"/>
      <c r="N54" s="111"/>
    </row>
    <row r="55" spans="1:14" s="74" customFormat="1" x14ac:dyDescent="0.6">
      <c r="A55" s="63"/>
      <c r="B55" s="117"/>
      <c r="C55" s="112"/>
      <c r="D55" s="65"/>
      <c r="E55" s="113"/>
      <c r="F55" s="63"/>
      <c r="G55" s="118"/>
      <c r="H55" s="114"/>
      <c r="I55" s="69"/>
      <c r="J55" s="115"/>
      <c r="K55" s="112"/>
      <c r="L55" s="45"/>
      <c r="M55" s="72"/>
      <c r="N55" s="116"/>
    </row>
    <row r="56" spans="1:14" x14ac:dyDescent="0.6">
      <c r="A56" s="47">
        <v>28</v>
      </c>
      <c r="B56" s="95" t="s">
        <v>95</v>
      </c>
      <c r="C56" s="101">
        <v>4815</v>
      </c>
      <c r="D56" s="50">
        <f>+C56</f>
        <v>4815</v>
      </c>
      <c r="E56" s="51" t="s">
        <v>25</v>
      </c>
      <c r="F56" s="47" t="str">
        <f t="shared" si="3"/>
        <v>บริษัท ธนสรณ์วิศวกรรม จำกัด,4815 บาท</v>
      </c>
      <c r="G56" s="102" t="s">
        <v>96</v>
      </c>
      <c r="H56" s="103">
        <v>4815</v>
      </c>
      <c r="I56" s="54" t="str">
        <f t="shared" si="4"/>
        <v>บริษัท ธนสรณ์วิศวกรรม จำกัด,4815 บาท</v>
      </c>
      <c r="J56" s="104" t="s">
        <v>96</v>
      </c>
      <c r="K56" s="101">
        <v>4815</v>
      </c>
      <c r="L56" s="47" t="s">
        <v>27</v>
      </c>
      <c r="M56" s="96" t="s">
        <v>28</v>
      </c>
      <c r="N56" s="105" t="s">
        <v>101</v>
      </c>
    </row>
    <row r="57" spans="1:14" x14ac:dyDescent="0.6">
      <c r="A57" s="47"/>
      <c r="B57" s="128"/>
      <c r="C57" s="106"/>
      <c r="D57" s="50"/>
      <c r="E57" s="107"/>
      <c r="F57" s="47"/>
      <c r="G57" s="1"/>
      <c r="H57" s="109"/>
      <c r="I57" s="54"/>
      <c r="J57" s="110"/>
      <c r="K57" s="106"/>
      <c r="L57" s="34"/>
      <c r="M57" s="56"/>
      <c r="N57" s="111"/>
    </row>
    <row r="58" spans="1:14" s="74" customFormat="1" x14ac:dyDescent="0.6">
      <c r="A58" s="63"/>
      <c r="B58" s="117"/>
      <c r="C58" s="112"/>
      <c r="D58" s="65"/>
      <c r="E58" s="113"/>
      <c r="F58" s="63"/>
      <c r="G58" s="118"/>
      <c r="H58" s="114"/>
      <c r="I58" s="69"/>
      <c r="J58" s="115"/>
      <c r="K58" s="112"/>
      <c r="L58" s="45"/>
      <c r="M58" s="72"/>
      <c r="N58" s="116"/>
    </row>
    <row r="59" spans="1:14" x14ac:dyDescent="0.6">
      <c r="A59" s="47">
        <v>29</v>
      </c>
      <c r="B59" s="95" t="s">
        <v>95</v>
      </c>
      <c r="C59" s="101">
        <v>5885</v>
      </c>
      <c r="D59" s="50">
        <f>+C59</f>
        <v>5885</v>
      </c>
      <c r="E59" s="51" t="s">
        <v>25</v>
      </c>
      <c r="F59" s="47" t="str">
        <f t="shared" si="3"/>
        <v>บริษัท ธนสรณ์วิศวกรรม จำกัด,5885 บาท</v>
      </c>
      <c r="G59" s="102" t="s">
        <v>96</v>
      </c>
      <c r="H59" s="103">
        <v>5885</v>
      </c>
      <c r="I59" s="54" t="str">
        <f t="shared" si="4"/>
        <v>บริษัท ธนสรณ์วิศวกรรม จำกัด,5885 บาท</v>
      </c>
      <c r="J59" s="104" t="s">
        <v>96</v>
      </c>
      <c r="K59" s="101">
        <v>5885</v>
      </c>
      <c r="L59" s="47" t="s">
        <v>27</v>
      </c>
      <c r="M59" s="96" t="s">
        <v>28</v>
      </c>
      <c r="N59" s="105" t="s">
        <v>102</v>
      </c>
    </row>
    <row r="60" spans="1:14" x14ac:dyDescent="0.6">
      <c r="A60" s="47"/>
      <c r="B60" s="128"/>
      <c r="C60" s="106"/>
      <c r="D60" s="50"/>
      <c r="E60" s="107"/>
      <c r="F60" s="47"/>
      <c r="G60" s="1"/>
      <c r="H60" s="109"/>
      <c r="I60" s="54"/>
      <c r="J60" s="110"/>
      <c r="K60" s="106"/>
      <c r="L60" s="34"/>
      <c r="M60" s="56"/>
      <c r="N60" s="111"/>
    </row>
    <row r="61" spans="1:14" s="74" customFormat="1" ht="31.2" customHeight="1" x14ac:dyDescent="0.6">
      <c r="A61" s="63"/>
      <c r="B61" s="117"/>
      <c r="C61" s="112"/>
      <c r="D61" s="65"/>
      <c r="E61" s="113"/>
      <c r="F61" s="63"/>
      <c r="G61" s="118"/>
      <c r="H61" s="114"/>
      <c r="I61" s="69"/>
      <c r="J61" s="115"/>
      <c r="K61" s="112"/>
      <c r="L61" s="45"/>
      <c r="M61" s="72"/>
      <c r="N61" s="116"/>
    </row>
    <row r="62" spans="1:14" ht="42" x14ac:dyDescent="0.6">
      <c r="A62" s="129">
        <v>30</v>
      </c>
      <c r="B62" s="130" t="s">
        <v>95</v>
      </c>
      <c r="C62" s="131">
        <v>4494</v>
      </c>
      <c r="D62" s="132">
        <f>+C62</f>
        <v>4494</v>
      </c>
      <c r="E62" s="133" t="s">
        <v>25</v>
      </c>
      <c r="F62" s="129" t="str">
        <f t="shared" ref="F62:F70" si="5">+G62&amp;","&amp;H62&amp;" บาท"</f>
        <v>บริษัท ธนสรณ์วิศวกรรม จำกัด,4494 บาท</v>
      </c>
      <c r="G62" s="134" t="s">
        <v>96</v>
      </c>
      <c r="H62" s="135">
        <v>4494</v>
      </c>
      <c r="I62" s="136" t="str">
        <f t="shared" ref="I62:I70" si="6">+J62&amp;","&amp;K62&amp;" บาท"</f>
        <v>บริษัท ธนสรณ์วิศวกรรม จำกัด,4494 บาท</v>
      </c>
      <c r="J62" s="104" t="s">
        <v>96</v>
      </c>
      <c r="K62" s="101">
        <v>4494</v>
      </c>
      <c r="L62" s="129" t="s">
        <v>27</v>
      </c>
      <c r="M62" s="137" t="s">
        <v>28</v>
      </c>
      <c r="N62" s="111"/>
    </row>
    <row r="63" spans="1:14" ht="42" x14ac:dyDescent="0.6">
      <c r="A63" s="63">
        <v>31</v>
      </c>
      <c r="B63" s="84" t="s">
        <v>98</v>
      </c>
      <c r="C63" s="138">
        <v>3500</v>
      </c>
      <c r="D63" s="65">
        <f>+C63</f>
        <v>3500</v>
      </c>
      <c r="E63" s="66" t="s">
        <v>25</v>
      </c>
      <c r="F63" s="63" t="str">
        <f t="shared" si="5"/>
        <v>ร้าน เอ.โอ.ดี ซัพพลาย,3500 บาท</v>
      </c>
      <c r="G63" s="139" t="s">
        <v>41</v>
      </c>
      <c r="H63" s="140">
        <v>3500</v>
      </c>
      <c r="I63" s="141" t="str">
        <f t="shared" si="6"/>
        <v>ร้าน เอ.โอ.ดี ซัพพลาย,3500 บาท</v>
      </c>
      <c r="J63" s="142" t="s">
        <v>41</v>
      </c>
      <c r="K63" s="143">
        <v>3500</v>
      </c>
      <c r="L63" s="63" t="s">
        <v>27</v>
      </c>
      <c r="M63" s="144" t="s">
        <v>28</v>
      </c>
      <c r="N63" s="111"/>
    </row>
    <row r="64" spans="1:14" ht="42" x14ac:dyDescent="0.6">
      <c r="A64" s="129">
        <v>32</v>
      </c>
      <c r="B64" s="130" t="s">
        <v>95</v>
      </c>
      <c r="C64" s="145">
        <v>1605</v>
      </c>
      <c r="D64" s="132">
        <f>+C64</f>
        <v>1605</v>
      </c>
      <c r="E64" s="133" t="s">
        <v>25</v>
      </c>
      <c r="F64" s="129" t="str">
        <f t="shared" si="5"/>
        <v>บริษัท ธนสรณ์วิศวกรรม จำกัด,1605 บาท</v>
      </c>
      <c r="G64" s="134" t="s">
        <v>96</v>
      </c>
      <c r="H64" s="135">
        <v>1605</v>
      </c>
      <c r="I64" s="146" t="str">
        <f t="shared" si="6"/>
        <v>บริษัท ธนสรณ์วิศวกรรม จำกัด,1605 บาท</v>
      </c>
      <c r="J64" s="147" t="s">
        <v>96</v>
      </c>
      <c r="K64" s="131">
        <v>1605</v>
      </c>
      <c r="L64" s="129" t="s">
        <v>27</v>
      </c>
      <c r="M64" s="144" t="s">
        <v>28</v>
      </c>
      <c r="N64" s="111"/>
    </row>
    <row r="65" spans="1:15" ht="42" x14ac:dyDescent="0.6">
      <c r="A65" s="129">
        <v>33</v>
      </c>
      <c r="B65" s="130" t="s">
        <v>95</v>
      </c>
      <c r="C65" s="145">
        <v>11449</v>
      </c>
      <c r="D65" s="132">
        <f>+C65</f>
        <v>11449</v>
      </c>
      <c r="E65" s="133" t="s">
        <v>25</v>
      </c>
      <c r="F65" s="129" t="str">
        <f t="shared" si="5"/>
        <v>บริษัท ธนสรณ์วิศวกรรม จำกัด,11449 บาท</v>
      </c>
      <c r="G65" s="134" t="s">
        <v>96</v>
      </c>
      <c r="H65" s="135">
        <v>11449</v>
      </c>
      <c r="I65" s="146" t="str">
        <f t="shared" si="6"/>
        <v>บริษัท ธนสรณ์วิศวกรรม จำกัด,11449 บาท</v>
      </c>
      <c r="J65" s="147" t="s">
        <v>96</v>
      </c>
      <c r="K65" s="131">
        <v>11449</v>
      </c>
      <c r="L65" s="129" t="s">
        <v>27</v>
      </c>
      <c r="M65" s="144" t="s">
        <v>28</v>
      </c>
      <c r="N65" s="111"/>
    </row>
    <row r="66" spans="1:15" ht="42" x14ac:dyDescent="0.6">
      <c r="A66" s="129">
        <v>34</v>
      </c>
      <c r="B66" s="148" t="s">
        <v>103</v>
      </c>
      <c r="C66" s="149">
        <v>19500</v>
      </c>
      <c r="D66" s="132">
        <f>+C66</f>
        <v>19500</v>
      </c>
      <c r="E66" s="133" t="s">
        <v>25</v>
      </c>
      <c r="F66" s="129" t="str">
        <f t="shared" si="5"/>
        <v>ร้าน พุทธมณฑลถ้วยรางวัล ,19500 บาท</v>
      </c>
      <c r="G66" s="150" t="s">
        <v>104</v>
      </c>
      <c r="H66" s="151">
        <v>19500</v>
      </c>
      <c r="I66" s="146" t="str">
        <f t="shared" si="6"/>
        <v>ร้าน พุทธมณฑลถ้วยรางวัล ,19500 บาท</v>
      </c>
      <c r="J66" s="152" t="s">
        <v>104</v>
      </c>
      <c r="K66" s="153">
        <v>19500</v>
      </c>
      <c r="L66" s="129" t="s">
        <v>27</v>
      </c>
      <c r="M66" s="154" t="s">
        <v>105</v>
      </c>
      <c r="N66" s="111"/>
    </row>
    <row r="67" spans="1:15" ht="42" x14ac:dyDescent="0.6">
      <c r="A67" s="63">
        <v>35</v>
      </c>
      <c r="B67" s="83" t="s">
        <v>106</v>
      </c>
      <c r="C67" s="155">
        <v>4900</v>
      </c>
      <c r="D67" s="65">
        <f>+C67</f>
        <v>4900</v>
      </c>
      <c r="E67" s="66" t="s">
        <v>107</v>
      </c>
      <c r="F67" s="156" t="str">
        <f t="shared" si="5"/>
        <v>ร้าน เอ.โอ.ดี ซัพพลาย โดย น.ส. ศิริพร เศวตนันทิกุล,4900 บาท</v>
      </c>
      <c r="G67" s="67" t="s">
        <v>108</v>
      </c>
      <c r="H67" s="68">
        <v>4900</v>
      </c>
      <c r="I67" s="141" t="str">
        <f t="shared" si="6"/>
        <v>ร้าน เอ.โอ.ดี ซัพพลาย โดย น.ส. ศิริพร เศวตนันทิกุล,4900 บาท</v>
      </c>
      <c r="J67" s="70" t="s">
        <v>108</v>
      </c>
      <c r="K67" s="71">
        <v>4900</v>
      </c>
      <c r="L67" s="63" t="s">
        <v>42</v>
      </c>
      <c r="M67" s="92" t="s">
        <v>28</v>
      </c>
      <c r="N67" s="111"/>
    </row>
    <row r="68" spans="1:15" ht="63" x14ac:dyDescent="0.6">
      <c r="A68" s="129">
        <v>36</v>
      </c>
      <c r="B68" s="157" t="s">
        <v>109</v>
      </c>
      <c r="C68" s="132">
        <v>27000</v>
      </c>
      <c r="D68" s="132">
        <f>+C68</f>
        <v>27000</v>
      </c>
      <c r="E68" s="133" t="s">
        <v>25</v>
      </c>
      <c r="F68" s="129" t="str">
        <f t="shared" si="5"/>
        <v>บริษัท วันแบงคอก 9666 จำกัด,27000 บาท</v>
      </c>
      <c r="G68" s="134" t="s">
        <v>110</v>
      </c>
      <c r="H68" s="158">
        <v>27000</v>
      </c>
      <c r="I68" s="146" t="str">
        <f t="shared" si="6"/>
        <v>บริษัท วันแบงคอก 9666 จำกัด,27000 บาท</v>
      </c>
      <c r="J68" s="159" t="s">
        <v>110</v>
      </c>
      <c r="K68" s="160">
        <v>27000</v>
      </c>
      <c r="L68" s="129" t="s">
        <v>27</v>
      </c>
      <c r="M68" s="154" t="s">
        <v>111</v>
      </c>
      <c r="N68" s="111"/>
    </row>
    <row r="69" spans="1:15" ht="42" x14ac:dyDescent="0.6">
      <c r="A69" s="129">
        <v>37</v>
      </c>
      <c r="B69" s="157" t="s">
        <v>112</v>
      </c>
      <c r="C69" s="132">
        <v>450000</v>
      </c>
      <c r="D69" s="132">
        <f>+C69</f>
        <v>450000</v>
      </c>
      <c r="E69" s="133" t="s">
        <v>25</v>
      </c>
      <c r="F69" s="129" t="str">
        <f t="shared" si="5"/>
        <v>บริษัท สยามรัฐ จำกัด,450000 บาท</v>
      </c>
      <c r="G69" s="134" t="s">
        <v>113</v>
      </c>
      <c r="H69" s="158">
        <v>450000</v>
      </c>
      <c r="I69" s="146" t="str">
        <f t="shared" si="6"/>
        <v>บริษัท สยามรัฐ จำกัด,450000 บาท</v>
      </c>
      <c r="J69" s="147" t="s">
        <v>113</v>
      </c>
      <c r="K69" s="160">
        <v>450000</v>
      </c>
      <c r="L69" s="129" t="s">
        <v>27</v>
      </c>
      <c r="M69" s="161" t="s">
        <v>114</v>
      </c>
      <c r="N69" s="111"/>
    </row>
    <row r="70" spans="1:15" ht="63" x14ac:dyDescent="0.6">
      <c r="A70" s="162">
        <v>38</v>
      </c>
      <c r="B70" s="163" t="s">
        <v>115</v>
      </c>
      <c r="C70" s="131">
        <v>14600</v>
      </c>
      <c r="D70" s="131">
        <f>+C70</f>
        <v>14600</v>
      </c>
      <c r="E70" s="129" t="s">
        <v>25</v>
      </c>
      <c r="F70" s="129" t="str">
        <f t="shared" si="5"/>
        <v>ห้างหุ้นส่วนจำกัด สยามธุรภัณฑ์,14600 บาท</v>
      </c>
      <c r="G70" s="130" t="s">
        <v>116</v>
      </c>
      <c r="H70" s="131">
        <v>14600</v>
      </c>
      <c r="I70" s="160" t="str">
        <f t="shared" si="6"/>
        <v>ห้างหุ้นส่วนจำกัด สยามธุรภัณฑ์,14600 บาท</v>
      </c>
      <c r="J70" s="130" t="s">
        <v>116</v>
      </c>
      <c r="K70" s="131">
        <v>14600</v>
      </c>
      <c r="L70" s="129" t="s">
        <v>27</v>
      </c>
      <c r="M70" s="164" t="s">
        <v>28</v>
      </c>
      <c r="N70" s="111"/>
    </row>
    <row r="71" spans="1:15" ht="54.6" customHeight="1" x14ac:dyDescent="0.6">
      <c r="A71" s="52"/>
      <c r="B71" s="165"/>
      <c r="C71" s="109"/>
      <c r="D71" s="103"/>
      <c r="E71" s="1"/>
      <c r="F71" s="108"/>
      <c r="G71" s="1"/>
      <c r="H71" s="109"/>
      <c r="I71" s="59"/>
      <c r="J71" s="1"/>
      <c r="K71" s="109"/>
      <c r="L71" s="1"/>
      <c r="M71" s="166"/>
      <c r="N71" s="111"/>
      <c r="O71" s="167"/>
    </row>
    <row r="72" spans="1:15" ht="48" customHeight="1" x14ac:dyDescent="0.6"/>
    <row r="75" spans="1:15" s="74" customFormat="1" x14ac:dyDescent="0.6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168"/>
      <c r="M75" s="8"/>
      <c r="N75" s="8"/>
      <c r="O75" s="8"/>
    </row>
    <row r="76" spans="1:15" s="167" customFormat="1" x14ac:dyDescent="0.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168"/>
      <c r="M76" s="8"/>
      <c r="N76" s="8"/>
      <c r="O76" s="8"/>
    </row>
    <row r="77" spans="1:15" s="167" customFormat="1" x14ac:dyDescent="0.6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168"/>
      <c r="M77" s="8"/>
      <c r="N77" s="8"/>
      <c r="O77" s="8"/>
    </row>
    <row r="78" spans="1:15" s="167" customFormat="1" x14ac:dyDescent="0.6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168"/>
      <c r="M78" s="8"/>
      <c r="N78" s="8"/>
      <c r="O78" s="8"/>
    </row>
    <row r="79" spans="1:15" s="167" customFormat="1" x14ac:dyDescent="0.6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168"/>
      <c r="M79" s="8"/>
      <c r="N79" s="8"/>
      <c r="O79" s="8"/>
    </row>
  </sheetData>
  <mergeCells count="22">
    <mergeCell ref="M44:M46"/>
    <mergeCell ref="M47:M49"/>
    <mergeCell ref="M50:M52"/>
    <mergeCell ref="M53:M55"/>
    <mergeCell ref="M56:M58"/>
    <mergeCell ref="M59:M61"/>
    <mergeCell ref="M8:M10"/>
    <mergeCell ref="B14:B15"/>
    <mergeCell ref="M26:M27"/>
    <mergeCell ref="M36:M37"/>
    <mergeCell ref="M38:M40"/>
    <mergeCell ref="M41:M43"/>
    <mergeCell ref="A2:N2"/>
    <mergeCell ref="A3:N3"/>
    <mergeCell ref="A4:N4"/>
    <mergeCell ref="A5:A7"/>
    <mergeCell ref="B5:B7"/>
    <mergeCell ref="D5:D6"/>
    <mergeCell ref="E5:E7"/>
    <mergeCell ref="G5:G7"/>
    <mergeCell ref="H5:H7"/>
    <mergeCell ref="J5:J7"/>
  </mergeCells>
  <pageMargins left="0.35433070866141736" right="0.23622047244094491" top="0.74803149606299213" bottom="0.74803149606299213" header="0.31496062992125984" footer="0.31496062992125984"/>
  <pageSetup paperSize="9" scale="37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เม.ย. 68  </vt:lpstr>
      <vt:lpstr>'เม.ย. 68  '!Print_Area</vt:lpstr>
      <vt:lpstr>'เม.ย. 68 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dcterms:created xsi:type="dcterms:W3CDTF">2026-06-30T04:09:54Z</dcterms:created>
  <dcterms:modified xsi:type="dcterms:W3CDTF">2026-06-30T04:10:32Z</dcterms:modified>
</cp:coreProperties>
</file>