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D22167A7-ECBE-4145-B009-56A85AC3B711}" xr6:coauthVersionLast="47" xr6:coauthVersionMax="47" xr10:uidLastSave="{00000000-0000-0000-0000-000000000000}"/>
  <bookViews>
    <workbookView xWindow="-120" yWindow="-120" windowWidth="29040" windowHeight="15720" xr2:uid="{A5AFEBC2-702B-4A70-977A-DC64CBB85993}"/>
  </bookViews>
  <sheets>
    <sheet name="มี.ค 68 " sheetId="1" r:id="rId1"/>
  </sheets>
  <definedNames>
    <definedName name="_xlnm.Print_Area" localSheetId="0">'มี.ค 68 '!$A$1:$N$206</definedName>
    <definedName name="_xlnm.Print_Titles" localSheetId="0">'มี.ค 68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5" i="1" l="1"/>
  <c r="F205" i="1"/>
  <c r="D205" i="1"/>
  <c r="I204" i="1"/>
  <c r="F204" i="1"/>
  <c r="D204" i="1"/>
  <c r="I203" i="1"/>
  <c r="F203" i="1"/>
  <c r="D203" i="1"/>
  <c r="I202" i="1"/>
  <c r="F202" i="1"/>
  <c r="D202" i="1"/>
  <c r="I201" i="1"/>
  <c r="F201" i="1"/>
  <c r="D201" i="1"/>
  <c r="I200" i="1"/>
  <c r="F200" i="1"/>
  <c r="D200" i="1"/>
  <c r="I199" i="1"/>
  <c r="F199" i="1"/>
  <c r="D199" i="1"/>
  <c r="I198" i="1"/>
  <c r="F198" i="1"/>
  <c r="D198" i="1"/>
  <c r="I197" i="1"/>
  <c r="F197" i="1"/>
  <c r="D197" i="1"/>
  <c r="I196" i="1"/>
  <c r="F196" i="1"/>
  <c r="D196" i="1"/>
  <c r="I195" i="1"/>
  <c r="F195" i="1"/>
  <c r="D195" i="1"/>
  <c r="D194" i="1"/>
  <c r="I193" i="1"/>
  <c r="F193" i="1"/>
  <c r="D193" i="1"/>
  <c r="I192" i="1"/>
  <c r="F192" i="1"/>
  <c r="D192" i="1"/>
  <c r="I191" i="1"/>
  <c r="F191" i="1"/>
  <c r="D191" i="1"/>
  <c r="I190" i="1"/>
  <c r="F190" i="1"/>
  <c r="D190" i="1"/>
  <c r="I187" i="1"/>
  <c r="F187" i="1"/>
  <c r="D187" i="1"/>
  <c r="I183" i="1"/>
  <c r="F183" i="1"/>
  <c r="D183" i="1"/>
  <c r="I180" i="1"/>
  <c r="F180" i="1"/>
  <c r="D180" i="1"/>
  <c r="I177" i="1"/>
  <c r="F177" i="1"/>
  <c r="D177" i="1"/>
  <c r="I174" i="1"/>
  <c r="F174" i="1"/>
  <c r="D174" i="1"/>
  <c r="I171" i="1"/>
  <c r="F171" i="1"/>
  <c r="D171" i="1"/>
  <c r="I168" i="1"/>
  <c r="F168" i="1"/>
  <c r="D168" i="1"/>
  <c r="I165" i="1"/>
  <c r="F165" i="1"/>
  <c r="D165" i="1"/>
  <c r="I162" i="1"/>
  <c r="F162" i="1"/>
  <c r="D162" i="1"/>
  <c r="I159" i="1"/>
  <c r="F159" i="1"/>
  <c r="D159" i="1"/>
  <c r="I156" i="1"/>
  <c r="F156" i="1"/>
  <c r="D156" i="1"/>
  <c r="I153" i="1"/>
  <c r="F153" i="1"/>
  <c r="D153" i="1"/>
  <c r="I149" i="1"/>
  <c r="F149" i="1"/>
  <c r="D149" i="1"/>
  <c r="I146" i="1"/>
  <c r="F146" i="1"/>
  <c r="D146" i="1"/>
  <c r="I143" i="1"/>
  <c r="F143" i="1"/>
  <c r="D143" i="1"/>
  <c r="I140" i="1"/>
  <c r="F140" i="1"/>
  <c r="D140" i="1"/>
  <c r="I137" i="1"/>
  <c r="F137" i="1"/>
  <c r="D137" i="1"/>
  <c r="I134" i="1"/>
  <c r="F134" i="1"/>
  <c r="D134" i="1"/>
  <c r="I131" i="1"/>
  <c r="F131" i="1"/>
  <c r="D131" i="1"/>
  <c r="I129" i="1"/>
  <c r="F129" i="1"/>
  <c r="I128" i="1"/>
  <c r="F128" i="1"/>
  <c r="D128" i="1"/>
  <c r="I125" i="1"/>
  <c r="F125" i="1"/>
  <c r="D125" i="1"/>
  <c r="I122" i="1"/>
  <c r="F122" i="1"/>
  <c r="D122" i="1"/>
  <c r="I119" i="1"/>
  <c r="F119" i="1"/>
  <c r="D119" i="1"/>
  <c r="I116" i="1"/>
  <c r="F116" i="1"/>
  <c r="D116" i="1"/>
  <c r="I113" i="1"/>
  <c r="F113" i="1"/>
  <c r="D113" i="1"/>
  <c r="M111" i="1"/>
  <c r="M110" i="1"/>
  <c r="I110" i="1"/>
  <c r="F110" i="1"/>
  <c r="M108" i="1"/>
  <c r="M107" i="1"/>
  <c r="I107" i="1"/>
  <c r="F107" i="1"/>
  <c r="M105" i="1"/>
  <c r="M104" i="1"/>
  <c r="I104" i="1"/>
  <c r="F104" i="1"/>
  <c r="M102" i="1"/>
  <c r="M101" i="1"/>
  <c r="I101" i="1"/>
  <c r="F101" i="1"/>
  <c r="M99" i="1"/>
  <c r="M98" i="1"/>
  <c r="I98" i="1"/>
  <c r="F98" i="1"/>
  <c r="I96" i="1"/>
  <c r="F96" i="1"/>
  <c r="D96" i="1"/>
  <c r="I95" i="1"/>
  <c r="F95" i="1"/>
  <c r="D95" i="1"/>
  <c r="I94" i="1"/>
  <c r="F94" i="1"/>
  <c r="D94" i="1"/>
  <c r="I93" i="1"/>
  <c r="F93" i="1"/>
  <c r="D93" i="1"/>
  <c r="I92" i="1"/>
  <c r="F92" i="1"/>
  <c r="D92" i="1"/>
  <c r="I91" i="1"/>
  <c r="F91" i="1"/>
  <c r="D91" i="1"/>
  <c r="I90" i="1"/>
  <c r="F90" i="1"/>
  <c r="D90" i="1"/>
  <c r="I89" i="1"/>
  <c r="F89" i="1"/>
  <c r="D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D82" i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I73" i="1"/>
  <c r="F73" i="1"/>
  <c r="D73" i="1"/>
  <c r="I72" i="1"/>
  <c r="F72" i="1"/>
  <c r="D72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2" i="1"/>
  <c r="F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I56" i="1"/>
  <c r="F56" i="1"/>
  <c r="D56" i="1"/>
  <c r="I55" i="1"/>
  <c r="F55" i="1"/>
  <c r="D55" i="1"/>
  <c r="I54" i="1"/>
  <c r="F54" i="1"/>
  <c r="D54" i="1"/>
  <c r="I53" i="1"/>
  <c r="F53" i="1"/>
  <c r="D53" i="1"/>
  <c r="M51" i="1"/>
  <c r="M50" i="1"/>
  <c r="I50" i="1"/>
  <c r="F50" i="1"/>
  <c r="D50" i="1"/>
  <c r="M48" i="1"/>
  <c r="M47" i="1"/>
  <c r="I47" i="1"/>
  <c r="F47" i="1"/>
  <c r="D47" i="1"/>
  <c r="M45" i="1"/>
  <c r="M44" i="1"/>
  <c r="I44" i="1"/>
  <c r="F44" i="1"/>
  <c r="D44" i="1"/>
  <c r="M42" i="1"/>
  <c r="M41" i="1"/>
  <c r="I41" i="1"/>
  <c r="F41" i="1"/>
  <c r="D41" i="1"/>
  <c r="I38" i="1"/>
  <c r="F38" i="1"/>
  <c r="D38" i="1"/>
  <c r="M36" i="1"/>
  <c r="M35" i="1"/>
  <c r="I35" i="1"/>
  <c r="F35" i="1"/>
  <c r="D35" i="1"/>
  <c r="M33" i="1"/>
  <c r="M32" i="1"/>
  <c r="I32" i="1"/>
  <c r="F32" i="1"/>
  <c r="D32" i="1"/>
  <c r="I29" i="1"/>
  <c r="F29" i="1"/>
  <c r="D29" i="1"/>
  <c r="M27" i="1"/>
  <c r="M26" i="1"/>
  <c r="I26" i="1"/>
  <c r="F26" i="1"/>
  <c r="D26" i="1"/>
  <c r="I23" i="1"/>
  <c r="F23" i="1"/>
  <c r="D23" i="1"/>
  <c r="M21" i="1"/>
  <c r="M20" i="1"/>
  <c r="I20" i="1"/>
  <c r="F20" i="1"/>
  <c r="D20" i="1"/>
  <c r="I17" i="1"/>
  <c r="F17" i="1"/>
  <c r="D17" i="1"/>
  <c r="I14" i="1"/>
  <c r="F14" i="1"/>
  <c r="D14" i="1"/>
  <c r="I13" i="1"/>
  <c r="F13" i="1"/>
  <c r="M12" i="1"/>
  <c r="I12" i="1"/>
  <c r="F12" i="1"/>
  <c r="M11" i="1"/>
  <c r="I11" i="1"/>
  <c r="F11" i="1"/>
  <c r="D11" i="1"/>
  <c r="I10" i="1"/>
  <c r="F10" i="1"/>
  <c r="M9" i="1"/>
  <c r="I9" i="1"/>
  <c r="F9" i="1"/>
  <c r="M8" i="1"/>
  <c r="I8" i="1"/>
  <c r="F8" i="1"/>
  <c r="D8" i="1"/>
</calcChain>
</file>

<file path=xl/sharedStrings.xml><?xml version="1.0" encoding="utf-8"?>
<sst xmlns="http://schemas.openxmlformats.org/spreadsheetml/2006/main" count="767" uniqueCount="276">
  <si>
    <t>แบบ สขร.1</t>
  </si>
  <si>
    <t>สรุปผลการดำเนินการจัดซื้อจัดจ้างในรอบเดือนมีนาคม 2568</t>
  </si>
  <si>
    <t>กองคลัง กรมส่งเสริมสหกรณ์</t>
  </si>
  <si>
    <t>วันที่  31 เดือน มีนาคม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</si>
  <si>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</si>
  <si>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</si>
  <si>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</si>
  <si>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</si>
  <si>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</si>
  <si>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</si>
  <si>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</si>
  <si>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</si>
  <si>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</si>
  <si>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</si>
  <si>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</si>
  <si>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</si>
  <si>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</si>
  <si>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</si>
  <si>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</si>
  <si>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</si>
  <si>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</si>
  <si>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</si>
  <si>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</si>
  <si>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</si>
  <si>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จ้างเหมารถบัสเพื่อใช้ปฏิบัติราชการ โครงการฝึกอบรม หลักสูตร</t>
  </si>
  <si>
    <t>วิธีเฉพาะเจาะจง</t>
  </si>
  <si>
    <t>บริษัท วันแบงคอก 9666 จำกัด</t>
  </si>
  <si>
    <t>อยู่ในวงเงินงบประมาณ</t>
  </si>
  <si>
    <t xml:space="preserve">ใบสั่งจ้าง 56/2568 </t>
  </si>
  <si>
    <t>พัฒนาสมรรถนะสำหรับนักวิเคราะห์นโยบายและแผนและบุคลากร</t>
  </si>
  <si>
    <t>27 กพ 68</t>
  </si>
  <si>
    <t>กองแผนงาน</t>
  </si>
  <si>
    <t>จ้างประชาสัมพันธ์วันสหกรณ์แห่งชาติ ประจำปี 2568 ผ่านการเชิญ</t>
  </si>
  <si>
    <t>สำนักสื่อสร้างสุข</t>
  </si>
  <si>
    <t>ใบสั่งจ้าง 51/2568</t>
  </si>
  <si>
    <t>สื่อมวลชนร่วมทำข่าว</t>
  </si>
  <si>
    <t>28 กพ 68</t>
  </si>
  <si>
    <t>รายงานการจัดจ้างพาหนะเป็นค่าเดินทางในการศึกษาดูงาน</t>
  </si>
  <si>
    <t>นายวิษณุ ขุนสนธิ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</si>
  <si>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</si>
  <si>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จ้างพิมพ์บอร์ดประชาสัมพันธ์โครงการบริหารจัดการวัสดุเหลือใช้ทาง</t>
  </si>
  <si>
    <t>นายบรรจง เย็นใจ</t>
  </si>
  <si>
    <t>กษ 1103/20</t>
  </si>
  <si>
    <t>การเกษตรด้วยเทคโนโลยีและนวัตกรรม</t>
  </si>
  <si>
    <t>14 มีค 68</t>
  </si>
  <si>
    <t>จ้างพิมพ์หนังสือรายงานประจำปี 2567</t>
  </si>
  <si>
    <t>บริษัท กรีน ไลฟ์ พริ้นติ้ง เฮ้าส์ จำกัด</t>
  </si>
  <si>
    <t>ใบสั่งจ้าง 59/2568</t>
  </si>
  <si>
    <t xml:space="preserve">(Annual Report 2024) </t>
  </si>
  <si>
    <t>5 มีค 68</t>
  </si>
  <si>
    <t>ซื้อน้ำดื่มประจำเดือนกุมภาพันธ์ 2568 ของหน่วยงานส่วนกลางกรม</t>
  </si>
  <si>
    <t>ร้านสหกรณ์เทเวศน์ จำกัด</t>
  </si>
  <si>
    <t>กษ 1103/4758</t>
  </si>
  <si>
    <t>23 กย 67</t>
  </si>
  <si>
    <t>เปลี่ยนแบตเตอร์รี่ 2 ขจ 1575 กทม</t>
  </si>
  <si>
    <t>บริษัท โตโยต้า ลิบลา จำกัด</t>
  </si>
  <si>
    <t>ใบสั่งจ้าง 60/2568</t>
  </si>
  <si>
    <t>7 มีค 68</t>
  </si>
  <si>
    <t>จ้างถ่ายเอกสารและจัดทำรูปเล่มวาระการประชุม คพช ครั้งที่ 1/2568</t>
  </si>
  <si>
    <t>ร้านบอสโก 2</t>
  </si>
  <si>
    <t>กษ 1103/21</t>
  </si>
  <si>
    <t>17 มีค 68</t>
  </si>
  <si>
    <t>จัดซื้ออุปกรณ์ป้องกันเครือข่าย (Next Generation Firewall) ทดแทน</t>
  </si>
  <si>
    <t xml:space="preserve">ประกวดราคาอิเล็กทรอนิกส์ </t>
  </si>
  <si>
    <t>บริษัท ซิสเต็มเอส จำกัด</t>
  </si>
  <si>
    <t>ส.59/2568</t>
  </si>
  <si>
    <t>อุปกรณ์เดิมและอุปกรณ์รักษาความปลอดภัย เพื่อเพิ่มประสิทธิภาพความมั่นคง</t>
  </si>
  <si>
    <t>24 มีค 68</t>
  </si>
  <si>
    <t>ปลอดภัยไซเบอร์ ของกรมส่งเสริมสหกรณ์</t>
  </si>
  <si>
    <t>จ้างถ่ายเอกสารและจัดทำรูปเล่มวาระการประชุม</t>
  </si>
  <si>
    <t>บริษัท ไอคอนเวอร์ชั่น จำกัด</t>
  </si>
  <si>
    <t xml:space="preserve">ใบสั่งจ้าง 67/2568 </t>
  </si>
  <si>
    <t>25 มีค 68</t>
  </si>
  <si>
    <t xml:space="preserve">จ้างพิมพ์บอร์ดเทิดพระเกียรติสมเด็จพระกนิษฐาธิราชเจ้า </t>
  </si>
  <si>
    <t>กษ 1103/22</t>
  </si>
  <si>
    <t>กรมสมเด็จพระเทพรัตนราชสุดาฯ สยามบรมราชกุมารี</t>
  </si>
  <si>
    <t>1 เมย 68</t>
  </si>
  <si>
    <t xml:space="preserve">จ้างปรับภูมิทัศน์ของสำนักงานส่งเสริมสหกรณ์กรุงเทพมหานคร พื้นที่ 2  </t>
  </si>
  <si>
    <t xml:space="preserve">บริษัท จัสมิน จีนิค จำกัด </t>
  </si>
  <si>
    <t>ใบสั่งจ้าง 69/2568</t>
  </si>
  <si>
    <t>จัดซื้อครุภัณฑ์สำนักงาน รายการตู้เก็บแผนที่แบบแขวน (เพิ่มเติม)</t>
  </si>
  <si>
    <t xml:space="preserve">บริษัท กาญจนชาติ จำกัด </t>
  </si>
  <si>
    <t>ใบสั่งซื้อ8/2568</t>
  </si>
  <si>
    <t>(เงินรายได้นิคมสหกรณ์)</t>
  </si>
  <si>
    <t>21 มี.ค. 2568</t>
  </si>
  <si>
    <t>จัดจ้างผลิตฉากหลัง (Backdrop) สำหรับถ่ายภาพ</t>
  </si>
  <si>
    <t>บริษัท ธีร์ บิสิเนส ซัพพลาย จำกัด</t>
  </si>
  <si>
    <t>ใบสั่งจ้าง 64/2568</t>
  </si>
  <si>
    <t>ประชาสัมพันธ์กิจกรรมของกรมส่งเสริมสหกรณ์</t>
  </si>
  <si>
    <t>20 มี.ค. 2568</t>
  </si>
  <si>
    <t>จัดจ้างถ่ายเอกสารและจัดทำรูปเล่มคู่มือการปฏิบัติงาน</t>
  </si>
  <si>
    <t xml:space="preserve"> ร้านบอสโก 2 </t>
  </si>
  <si>
    <t>ใบสั่งจ้าง 66/2568</t>
  </si>
  <si>
    <t>กองทุนพัฒนาสหกรณ์และแบบพิมพ์</t>
  </si>
  <si>
    <t>25 มี.ค. 2568</t>
  </si>
  <si>
    <t>สำหรับกองทุนพัฒนาสหกรณ์ ปีงบประมาณ 2568 (เงินกอง)</t>
  </si>
  <si>
    <t>จัดซื้อวัสดุ 5 รายการ (สนม)</t>
  </si>
  <si>
    <t>ห.จ.ก. เอ็น.แอล. ซัพพลาย แอนด์อีควิปเม้นท์</t>
  </si>
  <si>
    <t xml:space="preserve">อยู่ในวงเงินงบประมาณ </t>
  </si>
  <si>
    <t>927 ลว. 5 มีค. 68</t>
  </si>
  <si>
    <t>จัดซื้อวัสดุโครงการอบรมฯ 4 รายการ (สสพ.1)</t>
  </si>
  <si>
    <t>ร้านอาทรพาณิชย์</t>
  </si>
  <si>
    <t>กษ 1109/690 ลว. 21 กพ. 68</t>
  </si>
  <si>
    <t>กษ 1109/755 ลว. 25 กพ. 68</t>
  </si>
  <si>
    <t>จัดซื้อวัสดุ 6 รายการ (สลก)</t>
  </si>
  <si>
    <t>ห้างหุ้นส่วนจำกัด เดอะ สกาย ซิสเต็มส์</t>
  </si>
  <si>
    <t>989 ลว. 5 มีค. 68</t>
  </si>
  <si>
    <t>จัดซื้อวัสดุ 2 รายการ (ศสท)</t>
  </si>
  <si>
    <t>994 ลว. 7 มีค. 68</t>
  </si>
  <si>
    <t>จัดซื้อวัสดุ 5 รายการ (กพน)</t>
  </si>
  <si>
    <t>อยู่ในวงเงินงบประมาณ (กพส.)</t>
  </si>
  <si>
    <t>1001 ลว. 7 มีค. 68</t>
  </si>
  <si>
    <t>จัดซื้อของสมนาคุณศึกษาดูงาน (กผง)</t>
  </si>
  <si>
    <t>บริษัท ดอยคำผลิตภัณฑ์อาหาร จำกัด</t>
  </si>
  <si>
    <t>กษ 1104/323 ลว. 6 มีค. 68</t>
  </si>
  <si>
    <t>จัดซื้อหมึกพิมพ์เครื่องปริ้นเตอร์ 1 รายการ (กพร)</t>
  </si>
  <si>
    <t>1009 ลว. 10 มีค. 68</t>
  </si>
  <si>
    <t>จัดซื้อวัสดุโครงการอบรมฯ 4 รายการ (กพง)</t>
  </si>
  <si>
    <t>ร้าน เจ.เอ็น.พี. กรุ๊ป</t>
  </si>
  <si>
    <t>1008 ลว. 10 มีค. 68</t>
  </si>
  <si>
    <t>ร้าน เอ.โอ.ดี ซัพพลาย</t>
  </si>
  <si>
    <t>จัดซื้อวัสดุโครงการอบรมฯ 1 รายการ (สทส)</t>
  </si>
  <si>
    <t>ร้านเอนกสเตชั่นเนอรี่</t>
  </si>
  <si>
    <t>กษ 1111/795 ลว. 27 กพ. 68</t>
  </si>
  <si>
    <t>จัดซื้อวัสดุโครงการอบรมฯ 4 รายการ (สทส)</t>
  </si>
  <si>
    <t>กษ 1111/837 ลว. 28 กพ. 68</t>
  </si>
  <si>
    <t>จัดซื้อวัสดุซ่อมเปลี่ยน 17 รายการ (ส่วนกลาง)</t>
  </si>
  <si>
    <t>1080 ลว. 14 มีค. 68</t>
  </si>
  <si>
    <t>จัดซื้อวัสดุ 7 รายการ (กลุ่มพัสดุ กค.)</t>
  </si>
  <si>
    <t>1079 ลว. 14 มีค. 68</t>
  </si>
  <si>
    <t>เช่าห้องประชุมโครงการอบรมฯ 3 วัน (กพง)</t>
  </si>
  <si>
    <t>บริษัท โรงแรมเซ็นทรัลพลาซ่า จำกัด (มหาชน)</t>
  </si>
  <si>
    <t>1078 ลว. 14 มีค. 68</t>
  </si>
  <si>
    <t xml:space="preserve">จัดซื้อวัสดุ 8 รายการ (กลุ่มประชาสัมพันธ์) </t>
  </si>
  <si>
    <t>1111 ลว. 14 มีค. 68</t>
  </si>
  <si>
    <t xml:space="preserve">จัดซื้อวัสดุ 3 รายการ (กพน) </t>
  </si>
  <si>
    <t>1081 ลว. 14 มีค. 68</t>
  </si>
  <si>
    <t>จัดซื้อวัสดุ 2 รายการ (กลุ่มการเงิน กค.)</t>
  </si>
  <si>
    <t>1082 ลว. 14 มีค. 68</t>
  </si>
  <si>
    <t>เช่าห้องประชุมโครงการอบรมฯ 2 วัน (กพง)</t>
  </si>
  <si>
    <t>1083 ลว. 14 มีค. 68</t>
  </si>
  <si>
    <t>จัดจ้างทำตรายาง 6 รายการ (กพน)</t>
  </si>
  <si>
    <t>1138 ลว. 17 มีค. 68</t>
  </si>
  <si>
    <t>จัดจ้างทำตรายาง 9 รายการ (กลุ่มช่วยฯ)</t>
  </si>
  <si>
    <t>1139 ลว. 17 มีค. 68</t>
  </si>
  <si>
    <t>จัดซื้อวัสดุโครงการอบรมฯ 3 รายการ (กค)</t>
  </si>
  <si>
    <t>กษ 1103.3/70 ลว. 6 มีค. 68</t>
  </si>
  <si>
    <t>จัดซื้อวัสดุโครงการอบรมฯ 1 รายการ (กพก)</t>
  </si>
  <si>
    <t>1106 ลว. 14 มีค. 68</t>
  </si>
  <si>
    <t>กษ 1106/459 ลว. 28 กพ. 68</t>
  </si>
  <si>
    <t>จัดซื้อวัสดุโครงการอบรมฯ 5 รายการ (กพง)</t>
  </si>
  <si>
    <t>กษ 1106/564 ลว. 11 มีค. 68</t>
  </si>
  <si>
    <t>จัดซื้อวัสดุ 2 รายการ (กพก)</t>
  </si>
  <si>
    <t>1160 ลว. 17 มีค. 68</t>
  </si>
  <si>
    <t>จัดซื้อกระดาษถ่ายเอกสาร 100 รีม (กกจ)</t>
  </si>
  <si>
    <t>1146 ลว. 17 มีค. 68</t>
  </si>
  <si>
    <t>จัดซื้อวัสดุโครงการอบรมฯ 3 รายการ (สสพ.2)</t>
  </si>
  <si>
    <t>บริษัท จัสมิน จีนิค จำกัด</t>
  </si>
  <si>
    <t>กษ 1110/1028 ลว 17 มีค. 68</t>
  </si>
  <si>
    <t>จัดจ้างทำตรายาง 1 รายการ (กพก)</t>
  </si>
  <si>
    <t>1189 ลว. 20 มีค. 68</t>
  </si>
  <si>
    <t>จัดซื้อวัสดุ 2 รายการ (กลุ่มตรวจสอบ กค.)</t>
  </si>
  <si>
    <t>1194 ลว. 20 มีค. 68</t>
  </si>
  <si>
    <t>จัดจ้างทำตรายาง 2 รายการ (กลุ่มตรวจราชการ)</t>
  </si>
  <si>
    <t>1199 ลว. 20 มีค. 68</t>
  </si>
  <si>
    <t>1282 ลว. 21 มีค. 68</t>
  </si>
  <si>
    <t>จัดซื้อพรมหลุยส์ปูพื้นทดแทน 2 รายการ (สทส)</t>
  </si>
  <si>
    <t>1283 ลว. 21 มีค. 68</t>
  </si>
  <si>
    <t>จัดซื้อวัสดุ 11 รายการ (กพก)</t>
  </si>
  <si>
    <t>1326 ลว. 25 มีค. 68</t>
  </si>
  <si>
    <t>กษ 1109/1107 ลว 18 มีค. 68</t>
  </si>
  <si>
    <t>จัดซื้อกระดาษถ่ายเอกสาร 200 รีม (สนม)</t>
  </si>
  <si>
    <t>1354 ลว. 26 มีค. 68</t>
  </si>
  <si>
    <t>จัดซื้อวัสดุ 2 รายการ (กลุ่มพัฒนาระบบงานคลัง)</t>
  </si>
  <si>
    <t>1362 ลว. 26 มีค. 68</t>
  </si>
  <si>
    <t>จัดซื้อของที่ระลึก 1 ชุด (กผง)</t>
  </si>
  <si>
    <t>ร้านเบญจรงค์สวนจตุจักร</t>
  </si>
  <si>
    <t>กษ 1104/411 ลว 21 มีค. 68</t>
  </si>
  <si>
    <t>จัดจ้างทำตรายาง 2 รายการ (กค)</t>
  </si>
  <si>
    <t>1379 ลว. 27 มีค. 68</t>
  </si>
  <si>
    <t>จัดจ้างทำตรายาง 4 รายการ (กพน)</t>
  </si>
  <si>
    <t>1365 ลว. 26 มีค. 68</t>
  </si>
  <si>
    <t>จัดซื้อวัสดุ 4 รายการ (กพก)</t>
  </si>
  <si>
    <t>กษ 1107/10621 ลว 25 มีค. 68</t>
  </si>
  <si>
    <t>จัดซื้อวัสดโครงการอบรมฯ 4 รายการ</t>
  </si>
  <si>
    <t>กษ 1109/1172 ลว 21 มีค. 68</t>
  </si>
  <si>
    <t>จัดซื้อวัสดโครงการอบรมฯ 3 รายการ</t>
  </si>
  <si>
    <t>กษ 1107/1063 ลว 25 มีค. 69</t>
  </si>
  <si>
    <t xml:space="preserve">จ้างเหมารถบัสโดยสารปรับอากาศ </t>
  </si>
  <si>
    <t xml:space="preserve">บริษัท วันแบงคอก9666 จำกัด </t>
  </si>
  <si>
    <t>ใบสั่งจ้าง 58/2568</t>
  </si>
  <si>
    <t>5 มี.ค. 68</t>
  </si>
  <si>
    <t>จ้างปรับปรุงห้องปฏิบัติงานกลุ่มขับเคลื่อนการส่งเสริมพัฒนาอาชีพและการตลาด ตามนโยบาย คทช. กรมส่งเสริมสหกรณ์</t>
  </si>
  <si>
    <t>บริษัท โชคพรชัย คอนสตรั๊คชั่น จำกัด</t>
  </si>
  <si>
    <t>ใบสั่งจ้าง 62/2568</t>
  </si>
  <si>
    <t>17 มี.ค. 68</t>
  </si>
  <si>
    <t xml:space="preserve">จ้างเหมาดำเนินการซ่อมแซมบันไดเวทีห้องประชุมชั้น 3 </t>
  </si>
  <si>
    <t>นายนรินทร์ ความหมั่น</t>
  </si>
  <si>
    <t>ใบสั่งจ้าง 68/2568</t>
  </si>
  <si>
    <t>25 มี.ค. 68</t>
  </si>
  <si>
    <t>จ้างเหมารถบัสโดยสารปรับอากาศ</t>
  </si>
  <si>
    <t>หจก.เอ๋ทีม ทรานสปอร์ต</t>
  </si>
  <si>
    <t>ใบสั่งจ้าง 71/2568</t>
  </si>
  <si>
    <t xml:space="preserve">28 มี.ค. 68 </t>
  </si>
  <si>
    <t xml:space="preserve">งานจ้างเหมาบริการการแปลงทรัพยากรสารสนเทศจัดทำเป็นไฟล์ดิจิทัล (แฟ้มเอกสารข้อมูลรายสหกรณ์) ของกรมส่งเสริมสหกรณ์ </t>
  </si>
  <si>
    <t xml:space="preserve">บริษัท แบง - อัพ โปรดักส์ จำกัด </t>
  </si>
  <si>
    <t>ส.58/2568</t>
  </si>
  <si>
    <t>7 มี.ค. 68</t>
  </si>
  <si>
    <t>จัดซื้อหนังสือพิมพ์ประจำเดือนกุมภาพันธ์ 2568</t>
  </si>
  <si>
    <t>นายสมศักดิ์ รอบรู้</t>
  </si>
  <si>
    <t xml:space="preserve">   4890 ลว. 26 ก.ย. 67</t>
  </si>
  <si>
    <t>กองพัฒนาสหกรณ์ภาคการเกษตรและกลุ่มเกษตรกร</t>
  </si>
  <si>
    <t>จ้างย้ายเครื่องปรับอากาศ</t>
  </si>
  <si>
    <t>บริษัท ธนสรณ์วิศวกรรม จำกัด</t>
  </si>
  <si>
    <t xml:space="preserve">    923 ลว.  4 มี.ค. 68</t>
  </si>
  <si>
    <t>จ้างซ่อมเก้าอี้สำนักงาน</t>
  </si>
  <si>
    <t xml:space="preserve">    953 ลว.  5 มี.ค. 68</t>
  </si>
  <si>
    <t>จ้างล้างเครื่องปรับอากาศ</t>
  </si>
  <si>
    <t xml:space="preserve">    925 ลว.  4 มี.ค. 68</t>
  </si>
  <si>
    <t xml:space="preserve">    952 ลว.  5 มี.ค. 68</t>
  </si>
  <si>
    <t>จ้างซ่อมกล้องถ่ายรูป</t>
  </si>
  <si>
    <t>บริษัท ธีร์ บิสิเนส ซัพพลาย</t>
  </si>
  <si>
    <t xml:space="preserve">    921 ลว.  4 มี.ค. 68</t>
  </si>
  <si>
    <t>จำกัด (สำนักงานใหญ่)</t>
  </si>
  <si>
    <t>จ้างซ่อมเครื่องปรับอากาศ</t>
  </si>
  <si>
    <t xml:space="preserve">   1052 ลว. 12 มี.ค. 68</t>
  </si>
  <si>
    <t>จ้างซ่อมเครื่องคอมพิวเตอร์</t>
  </si>
  <si>
    <t xml:space="preserve">   1051 ลว. 12 มี.ค. 68</t>
  </si>
  <si>
    <t xml:space="preserve">    920 ลว.  4 มี.ค. 68</t>
  </si>
  <si>
    <t>จ้างซ่อมเครื่องฟอกอากาศ</t>
  </si>
  <si>
    <t xml:space="preserve">    926 ลว.  4 มี.ค. 68</t>
  </si>
  <si>
    <t xml:space="preserve">     922 ลว. 4 มี.ค. 68</t>
  </si>
  <si>
    <t>จ้างซ่อมเครื่องพิมพ์</t>
  </si>
  <si>
    <t xml:space="preserve">     1050 ลว. 12 มี.ค. 68</t>
  </si>
  <si>
    <t xml:space="preserve">   1151 ลว. 17 มี.ค. 68</t>
  </si>
  <si>
    <t xml:space="preserve">   1152 ลว. 17 มี.ค. 68</t>
  </si>
  <si>
    <t>จ้างซ่อมเครื่องจอรับภาพ</t>
  </si>
  <si>
    <t xml:space="preserve">   1153 ลว. 17 มี.ค. 68</t>
  </si>
  <si>
    <t>จ้างซ่อมเครื่องเจาะกระดาษ</t>
  </si>
  <si>
    <t xml:space="preserve">   1154 ลว. 17 มี.ค. 68</t>
  </si>
  <si>
    <t xml:space="preserve">   1155 ลว. 17 มี.ค. 68</t>
  </si>
  <si>
    <t xml:space="preserve">   1149 ลว. 17 มี.ค. 68</t>
  </si>
  <si>
    <t xml:space="preserve">   1218 ลว. 20 มี.ค. 68</t>
  </si>
  <si>
    <t xml:space="preserve">   1200 ลว. 20 มี.ค. 68</t>
  </si>
  <si>
    <t xml:space="preserve">   1157 ลว. 17 มี.ค. 68</t>
  </si>
  <si>
    <t xml:space="preserve">   1156 ลว. 17 มี.ค. 68</t>
  </si>
  <si>
    <t xml:space="preserve">   1158 ลว. 17 มี.ค. 68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</si>
  <si>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</si>
  <si>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</si>
  <si>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</si>
  <si>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2567 ประจำเดือน</t>
  </si>
  <si>
    <t>มกราคม 2568 และเดือนกุมภาพันธ์ 2568</t>
  </si>
  <si>
    <t>จ้างซ่อมเครื่องตัดหญ้าแบบสะพายไหล่</t>
  </si>
  <si>
    <t xml:space="preserve">   1175 ลว. 18 มี.ค. 68</t>
  </si>
  <si>
    <t xml:space="preserve">นายวุฒิชัยพงศ์ สันธิศิริ </t>
  </si>
  <si>
    <t>จ้างทำป้ายทำเนียบ</t>
  </si>
  <si>
    <t>ชุมนุมสหกรณ์การเกษตรแห่งประเทศไทย จำกัด</t>
  </si>
  <si>
    <t>บริษัท ทรัพย์สมพงษ์ เซอร์วิส จำกัด</t>
  </si>
  <si>
    <t>จัดซื้อวัสดุจัดทำโครงการฯ 4 รายการ (สสพ.1)</t>
  </si>
  <si>
    <t>จัดซื้อวัสดุจัดทำโครงการฯ 3 รายการ (กพก)</t>
  </si>
  <si>
    <t>จัดซื้อขอที่ระลึกมอบให้ผู้แทนประเทศญี่ปุ่น 1 ชิ้น (กผง)</t>
  </si>
  <si>
    <t>จัดซื้อวัสดุจัดทำโครงการฯ 5 รายการ (สสพ.1)</t>
  </si>
  <si>
    <t>จ้างซ่อมรถเข็น</t>
  </si>
  <si>
    <t>จ้างล้างและซ่อมเครื่องปรับอากาศ</t>
  </si>
  <si>
    <t>จ้างซ่อมเครื่องทำลายเอกสาร</t>
  </si>
  <si>
    <t>จ้างถ่ายสำเนาแผนที่สำรวจวงรอบ - รายแปลง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</si>
  <si>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2561</t>
  </si>
  <si>
    <t>จ้างเหมารถตู้การศึกษาดูงานโครงการฝึกอบรมข้าราชการบรรจุใหม่ หลักสูตร "เสริมสร้างสมรรถนะนักส่งเสริมสหกรณ์" รุ่นที่ 2</t>
  </si>
  <si>
    <t>ใบสั่งจ้าง 73/2568 ลว. 27 มีค 68</t>
  </si>
  <si>
    <t>ใบสั่งจ้าง 70/2568 ลว. 25 มีค 68</t>
  </si>
  <si>
    <t>จ้างพิมพ์แบบฟอร์มหนังสืออนุญาตให้เข้าทำประโยชน์ในที่ดินของนิคม สหกรณ์ (กสน.3) และแบบฟอร์มหนังสือแสดงการทำประโยชน์ (กสน.5)</t>
  </si>
  <si>
    <t>จ้างเหมารถบัสโดยสารปรับอากาศโครงการประชุมเชิงปฏิบัติการ หลักสูตร "การเสริมสร้างศักยภาพสถาบันเกษตรกรเป็นผู้ประกอบการธุรกิจยุคใหม่"</t>
  </si>
  <si>
    <t>บริษัท ทรัพย์สมพงษ์ เซอร์วิส จำกัด,10000 บาท และนายประจักร รักมะณี,11000 บาท</t>
  </si>
  <si>
    <t>ใบสั่งจ้าง 74/2568 ลว. 27 มีค 68 และใบสั่งจ้าง 75/2568 ลว. 27 มีค 68</t>
  </si>
  <si>
    <t>ใบสั่งจ้าง 65/2568 ลว. 24 มีค 68</t>
  </si>
  <si>
    <t>จ้างเหมาดูแลกำจัดปลวก มด แมลงสาบ หนูและยุง ประจำปีงบประมาณ พ.ศ. 2568 ประจำเดือนมีนาคม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</si>
</sst>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11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sz val="17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8"/>
      <name val="Cordia Ne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98">
    <xf numFmtId="0" fontId="0" fillId="0" borderId="0" xfId="0"/>
    <xf numFmtId="0" fontId="2" fillId="0" borderId="0" xfId="2" applyFont="1" applyAlignment="1">
      <alignment horizontal="center" shrinkToFit="1"/>
    </xf>
    <xf numFmtId="0" fontId="3" fillId="0" borderId="0" xfId="2" applyFont="1" applyAlignment="1">
      <alignment shrinkToFit="1"/>
    </xf>
    <xf numFmtId="43" fontId="3" fillId="0" borderId="0" xfId="1" applyFont="1" applyAlignment="1">
      <alignment shrinkToFit="1"/>
    </xf>
    <xf numFmtId="0" fontId="3" fillId="0" borderId="0" xfId="2" applyFont="1" applyAlignment="1">
      <alignment horizontal="left" shrinkToFit="1"/>
    </xf>
    <xf numFmtId="43" fontId="3" fillId="0" borderId="0" xfId="1" applyFont="1" applyAlignment="1">
      <alignment horizontal="center" shrinkToFit="1"/>
    </xf>
    <xf numFmtId="49" fontId="3" fillId="0" borderId="0" xfId="2" applyNumberFormat="1" applyFont="1" applyAlignment="1">
      <alignment horizontal="center" shrinkToFit="1"/>
    </xf>
    <xf numFmtId="0" fontId="1" fillId="0" borderId="0" xfId="2"/>
    <xf numFmtId="0" fontId="3" fillId="0" borderId="0" xfId="2" applyFont="1" applyAlignment="1">
      <alignment horizontal="center" shrinkToFit="1"/>
    </xf>
    <xf numFmtId="0" fontId="3" fillId="0" borderId="1" xfId="2" applyFont="1" applyBorder="1" applyAlignment="1">
      <alignment horizontal="center" shrinkToFit="1"/>
    </xf>
    <xf numFmtId="0" fontId="2" fillId="0" borderId="2" xfId="2" applyFont="1" applyBorder="1" applyAlignment="1">
      <alignment horizontal="center" shrinkToFit="1"/>
    </xf>
    <xf numFmtId="0" fontId="3" fillId="0" borderId="2" xfId="2" applyFont="1" applyBorder="1" applyAlignment="1">
      <alignment horizontal="center" shrinkToFit="1"/>
    </xf>
    <xf numFmtId="187" fontId="3" fillId="0" borderId="2" xfId="1" applyNumberFormat="1" applyFont="1" applyBorder="1" applyAlignment="1">
      <alignment horizontal="center" shrinkToFit="1"/>
    </xf>
    <xf numFmtId="43" fontId="3" fillId="0" borderId="2" xfId="1" applyFont="1" applyBorder="1" applyAlignment="1">
      <alignment horizontal="center" shrinkToFit="1"/>
    </xf>
    <xf numFmtId="0" fontId="3" fillId="0" borderId="3" xfId="2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4" xfId="2" applyFont="1" applyBorder="1" applyAlignment="1">
      <alignment shrinkToFit="1"/>
    </xf>
    <xf numFmtId="43" fontId="3" fillId="0" borderId="4" xfId="1" applyFont="1" applyBorder="1" applyAlignment="1">
      <alignment shrinkToFit="1"/>
    </xf>
    <xf numFmtId="187" fontId="3" fillId="0" borderId="5" xfId="1" applyNumberFormat="1" applyFont="1" applyBorder="1" applyAlignment="1">
      <alignment horizontal="center" shrinkToFit="1"/>
    </xf>
    <xf numFmtId="0" fontId="3" fillId="0" borderId="5" xfId="2" applyFont="1" applyBorder="1" applyAlignment="1">
      <alignment shrinkToFit="1"/>
    </xf>
    <xf numFmtId="43" fontId="3" fillId="0" borderId="2" xfId="1" applyFont="1" applyBorder="1" applyAlignment="1">
      <alignment horizontal="center" shrinkToFit="1"/>
    </xf>
    <xf numFmtId="0" fontId="2" fillId="0" borderId="2" xfId="2" applyFont="1" applyBorder="1" applyAlignment="1">
      <alignment horizontal="center" shrinkToFit="1"/>
    </xf>
    <xf numFmtId="0" fontId="2" fillId="0" borderId="6" xfId="2" applyFont="1" applyBorder="1" applyAlignment="1">
      <alignment horizontal="center" shrinkToFit="1"/>
    </xf>
    <xf numFmtId="0" fontId="3" fillId="0" borderId="6" xfId="2" applyFont="1" applyBorder="1" applyAlignment="1">
      <alignment horizontal="center" shrinkToFit="1"/>
    </xf>
    <xf numFmtId="187" fontId="3" fillId="0" borderId="6" xfId="1" applyNumberFormat="1" applyFont="1" applyBorder="1" applyAlignment="1">
      <alignment horizontal="center" shrinkToFit="1"/>
    </xf>
    <xf numFmtId="43" fontId="3" fillId="0" borderId="6" xfId="1" applyFont="1" applyBorder="1" applyAlignment="1">
      <alignment horizontal="center" shrinkToFit="1"/>
    </xf>
    <xf numFmtId="0" fontId="3" fillId="0" borderId="7" xfId="2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0" fontId="3" fillId="0" borderId="0" xfId="2" applyFont="1" applyAlignment="1">
      <alignment shrinkToFit="1"/>
    </xf>
    <xf numFmtId="43" fontId="3" fillId="0" borderId="0" xfId="1" applyFont="1" applyBorder="1" applyAlignment="1">
      <alignment shrinkToFit="1"/>
    </xf>
    <xf numFmtId="187" fontId="3" fillId="0" borderId="8" xfId="1" applyNumberFormat="1" applyFont="1" applyBorder="1" applyAlignment="1">
      <alignment horizontal="center" shrinkToFit="1"/>
    </xf>
    <xf numFmtId="0" fontId="3" fillId="0" borderId="8" xfId="2" applyFont="1" applyBorder="1" applyAlignment="1">
      <alignment shrinkToFit="1"/>
    </xf>
    <xf numFmtId="43" fontId="3" fillId="0" borderId="6" xfId="1" applyFont="1" applyBorder="1" applyAlignment="1">
      <alignment horizontal="center" shrinkToFit="1"/>
    </xf>
    <xf numFmtId="0" fontId="2" fillId="0" borderId="6" xfId="2" applyFont="1" applyBorder="1" applyAlignment="1">
      <alignment horizontal="center" shrinkToFit="1"/>
    </xf>
    <xf numFmtId="0" fontId="2" fillId="0" borderId="9" xfId="2" applyFont="1" applyBorder="1" applyAlignment="1">
      <alignment horizontal="center" shrinkToFit="1"/>
    </xf>
    <xf numFmtId="0" fontId="3" fillId="0" borderId="9" xfId="2" applyFont="1" applyBorder="1" applyAlignment="1">
      <alignment horizontal="center" shrinkToFit="1"/>
    </xf>
    <xf numFmtId="187" fontId="3" fillId="0" borderId="9" xfId="1" applyNumberFormat="1" applyFont="1" applyBorder="1" applyAlignment="1">
      <alignment horizontal="center" shrinkToFit="1"/>
    </xf>
    <xf numFmtId="0" fontId="3" fillId="0" borderId="10" xfId="2" applyFont="1" applyBorder="1" applyAlignment="1">
      <alignment horizontal="center" shrinkToFit="1"/>
    </xf>
    <xf numFmtId="0" fontId="3" fillId="0" borderId="9" xfId="2" applyFont="1" applyBorder="1" applyAlignment="1">
      <alignment horizontal="center" shrinkToFit="1"/>
    </xf>
    <xf numFmtId="0" fontId="3" fillId="0" borderId="1" xfId="2" applyFont="1" applyBorder="1" applyAlignment="1">
      <alignment shrinkToFit="1"/>
    </xf>
    <xf numFmtId="43" fontId="3" fillId="0" borderId="1" xfId="1" applyFont="1" applyBorder="1" applyAlignment="1">
      <alignment shrinkToFit="1"/>
    </xf>
    <xf numFmtId="187" fontId="3" fillId="0" borderId="11" xfId="1" applyNumberFormat="1" applyFont="1" applyBorder="1" applyAlignment="1">
      <alignment horizontal="center" shrinkToFit="1"/>
    </xf>
    <xf numFmtId="0" fontId="3" fillId="0" borderId="11" xfId="2" applyFont="1" applyBorder="1" applyAlignment="1">
      <alignment shrinkToFit="1"/>
    </xf>
    <xf numFmtId="43" fontId="3" fillId="0" borderId="9" xfId="1" applyFont="1" applyBorder="1" applyAlignment="1">
      <alignment horizontal="center" shrinkToFit="1"/>
    </xf>
    <xf numFmtId="0" fontId="2" fillId="0" borderId="9" xfId="2" applyFont="1" applyBorder="1" applyAlignment="1">
      <alignment horizontal="center" shrinkToFit="1"/>
    </xf>
    <xf numFmtId="0" fontId="4" fillId="0" borderId="2" xfId="2" applyFont="1" applyBorder="1" applyAlignment="1">
      <alignment horizontal="center" shrinkToFit="1"/>
    </xf>
    <xf numFmtId="0" fontId="4" fillId="0" borderId="2" xfId="2" applyFont="1" applyBorder="1" applyAlignment="1">
      <alignment shrinkToFit="1"/>
    </xf>
    <xf numFmtId="43" fontId="4" fillId="0" borderId="2" xfId="1" applyFont="1" applyBorder="1" applyAlignment="1">
      <alignment horizontal="right" shrinkToFit="1"/>
    </xf>
    <xf numFmtId="0" fontId="4" fillId="0" borderId="3" xfId="0" applyFont="1" applyBorder="1" applyAlignment="1">
      <alignment horizontal="center" shrinkToFit="1"/>
    </xf>
    <xf numFmtId="0" fontId="4" fillId="0" borderId="6" xfId="2" applyFont="1" applyBorder="1" applyAlignment="1">
      <alignment horizontal="center" shrinkToFit="1"/>
    </xf>
    <xf numFmtId="0" fontId="4" fillId="0" borderId="0" xfId="2" applyFont="1" applyAlignment="1">
      <alignment shrinkToFit="1"/>
    </xf>
    <xf numFmtId="43" fontId="4" fillId="0" borderId="0" xfId="1" applyFont="1" applyBorder="1" applyAlignment="1">
      <alignment shrinkToFit="1"/>
    </xf>
    <xf numFmtId="43" fontId="4" fillId="0" borderId="8" xfId="1" applyFont="1" applyBorder="1" applyAlignment="1">
      <alignment shrinkToFit="1"/>
    </xf>
    <xf numFmtId="0" fontId="4" fillId="0" borderId="5" xfId="2" applyFont="1" applyBorder="1" applyAlignment="1">
      <alignment shrinkToFit="1"/>
    </xf>
    <xf numFmtId="43" fontId="4" fillId="0" borderId="2" xfId="1" applyFont="1" applyBorder="1" applyAlignment="1">
      <alignment horizontal="left" shrinkToFit="1"/>
    </xf>
    <xf numFmtId="0" fontId="4" fillId="0" borderId="6" xfId="2" applyFont="1" applyBorder="1" applyAlignment="1">
      <alignment horizontal="left" shrinkToFit="1"/>
    </xf>
    <xf numFmtId="43" fontId="4" fillId="0" borderId="6" xfId="1" applyFont="1" applyBorder="1" applyAlignment="1">
      <alignment horizontal="right" shrinkToFit="1"/>
    </xf>
    <xf numFmtId="0" fontId="4" fillId="0" borderId="7" xfId="2" applyFont="1" applyBorder="1" applyAlignment="1">
      <alignment horizontal="center" shrinkToFit="1"/>
    </xf>
    <xf numFmtId="4" fontId="4" fillId="0" borderId="0" xfId="2" applyNumberFormat="1" applyFont="1" applyAlignment="1">
      <alignment shrinkToFit="1"/>
    </xf>
    <xf numFmtId="4" fontId="4" fillId="0" borderId="8" xfId="2" applyNumberFormat="1" applyFont="1" applyBorder="1" applyAlignment="1">
      <alignment shrinkToFit="1"/>
    </xf>
    <xf numFmtId="43" fontId="4" fillId="0" borderId="6" xfId="1" applyFont="1" applyBorder="1" applyAlignment="1">
      <alignment horizontal="left" shrinkToFit="1"/>
    </xf>
    <xf numFmtId="0" fontId="4" fillId="0" borderId="6" xfId="2" applyFont="1" applyBorder="1" applyAlignment="1">
      <alignment shrinkToFit="1"/>
    </xf>
    <xf numFmtId="0" fontId="4" fillId="0" borderId="8" xfId="2" applyFont="1" applyBorder="1" applyAlignment="1">
      <alignment shrinkToFit="1"/>
    </xf>
    <xf numFmtId="43" fontId="4" fillId="0" borderId="6" xfId="1" applyFont="1" applyBorder="1" applyAlignment="1">
      <alignment shrinkToFit="1"/>
    </xf>
    <xf numFmtId="0" fontId="4" fillId="0" borderId="9" xfId="2" applyFont="1" applyBorder="1" applyAlignment="1">
      <alignment horizontal="center" shrinkToFit="1"/>
    </xf>
    <xf numFmtId="0" fontId="4" fillId="0" borderId="9" xfId="2" applyFont="1" applyBorder="1" applyAlignment="1">
      <alignment shrinkToFit="1"/>
    </xf>
    <xf numFmtId="43" fontId="4" fillId="0" borderId="9" xfId="1" applyFont="1" applyBorder="1" applyAlignment="1">
      <alignment horizontal="right" shrinkToFit="1"/>
    </xf>
    <xf numFmtId="0" fontId="4" fillId="0" borderId="10" xfId="2" applyFont="1" applyBorder="1" applyAlignment="1">
      <alignment horizontal="center" shrinkToFit="1"/>
    </xf>
    <xf numFmtId="4" fontId="4" fillId="0" borderId="1" xfId="2" applyNumberFormat="1" applyFont="1" applyBorder="1" applyAlignment="1">
      <alignment shrinkToFit="1"/>
    </xf>
    <xf numFmtId="43" fontId="4" fillId="0" borderId="1" xfId="1" applyFont="1" applyBorder="1" applyAlignment="1">
      <alignment shrinkToFit="1"/>
    </xf>
    <xf numFmtId="43" fontId="4" fillId="0" borderId="11" xfId="1" applyFont="1" applyBorder="1" applyAlignment="1">
      <alignment shrinkToFit="1"/>
    </xf>
    <xf numFmtId="4" fontId="4" fillId="0" borderId="11" xfId="2" applyNumberFormat="1" applyFont="1" applyBorder="1" applyAlignment="1">
      <alignment shrinkToFit="1"/>
    </xf>
    <xf numFmtId="43" fontId="4" fillId="0" borderId="9" xfId="1" applyFont="1" applyBorder="1" applyAlignment="1">
      <alignment horizontal="left" shrinkToFit="1"/>
    </xf>
    <xf numFmtId="0" fontId="1" fillId="0" borderId="1" xfId="2" applyBorder="1"/>
    <xf numFmtId="3" fontId="4" fillId="0" borderId="6" xfId="2" applyNumberFormat="1" applyFont="1" applyBorder="1"/>
    <xf numFmtId="0" fontId="4" fillId="0" borderId="7" xfId="0" applyFont="1" applyBorder="1" applyAlignment="1">
      <alignment horizontal="center" shrinkToFit="1"/>
    </xf>
    <xf numFmtId="0" fontId="4" fillId="0" borderId="4" xfId="2" applyFont="1" applyBorder="1" applyAlignment="1">
      <alignment shrinkToFit="1"/>
    </xf>
    <xf numFmtId="43" fontId="4" fillId="0" borderId="4" xfId="1" applyFont="1" applyBorder="1" applyAlignment="1">
      <alignment shrinkToFit="1"/>
    </xf>
    <xf numFmtId="43" fontId="4" fillId="0" borderId="5" xfId="1" applyFont="1" applyBorder="1" applyAlignment="1">
      <alignment shrinkToFit="1"/>
    </xf>
    <xf numFmtId="0" fontId="1" fillId="0" borderId="4" xfId="2" applyBorder="1"/>
    <xf numFmtId="0" fontId="4" fillId="0" borderId="6" xfId="2" applyFont="1" applyBorder="1"/>
    <xf numFmtId="43" fontId="4" fillId="0" borderId="6" xfId="3" applyFont="1" applyBorder="1" applyAlignment="1">
      <alignment horizontal="right"/>
    </xf>
    <xf numFmtId="0" fontId="4" fillId="0" borderId="0" xfId="2" applyFont="1"/>
    <xf numFmtId="43" fontId="4" fillId="0" borderId="0" xfId="3" applyFont="1" applyBorder="1" applyAlignment="1"/>
    <xf numFmtId="0" fontId="4" fillId="0" borderId="8" xfId="2" applyFont="1" applyBorder="1"/>
    <xf numFmtId="0" fontId="2" fillId="0" borderId="6" xfId="2" applyFont="1" applyBorder="1"/>
    <xf numFmtId="0" fontId="4" fillId="0" borderId="9" xfId="2" applyFont="1" applyBorder="1" applyAlignment="1">
      <alignment wrapText="1"/>
    </xf>
    <xf numFmtId="0" fontId="6" fillId="0" borderId="6" xfId="2" applyFont="1" applyBorder="1"/>
    <xf numFmtId="4" fontId="4" fillId="0" borderId="6" xfId="2" applyNumberFormat="1" applyFont="1" applyBorder="1" applyAlignment="1">
      <alignment horizontal="right"/>
    </xf>
    <xf numFmtId="4" fontId="4" fillId="0" borderId="0" xfId="2" applyNumberFormat="1" applyFont="1"/>
    <xf numFmtId="0" fontId="6" fillId="0" borderId="0" xfId="2" applyFont="1"/>
    <xf numFmtId="0" fontId="6" fillId="0" borderId="8" xfId="2" applyFont="1" applyBorder="1"/>
    <xf numFmtId="0" fontId="1" fillId="0" borderId="14" xfId="2" applyBorder="1"/>
    <xf numFmtId="0" fontId="4" fillId="0" borderId="6" xfId="0" applyFont="1" applyBorder="1" applyAlignment="1">
      <alignment horizontal="center" vertical="top" wrapText="1" shrinkToFit="1"/>
    </xf>
    <xf numFmtId="0" fontId="4" fillId="0" borderId="9" xfId="0" applyFont="1" applyBorder="1" applyAlignment="1">
      <alignment horizontal="center" vertical="top" wrapText="1" shrinkToFit="1"/>
    </xf>
    <xf numFmtId="49" fontId="3" fillId="0" borderId="0" xfId="2" applyNumberFormat="1" applyFont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shrinkToFit="1"/>
    </xf>
    <xf numFmtId="0" fontId="4" fillId="0" borderId="6" xfId="2" applyFont="1" applyBorder="1" applyAlignment="1">
      <alignment horizontal="left" vertical="top" shrinkToFit="1"/>
    </xf>
    <xf numFmtId="0" fontId="4" fillId="0" borderId="9" xfId="2" applyFont="1" applyBorder="1" applyAlignment="1">
      <alignment horizontal="left" vertical="top" shrinkToFit="1"/>
    </xf>
    <xf numFmtId="0" fontId="4" fillId="0" borderId="2" xfId="0" applyFont="1" applyBorder="1" applyAlignment="1">
      <alignment horizontal="center" vertical="top" wrapText="1" shrinkToFit="1"/>
    </xf>
    <xf numFmtId="0" fontId="4" fillId="0" borderId="11" xfId="0" applyFont="1" applyBorder="1" applyAlignment="1">
      <alignment horizontal="center" vertical="top" wrapText="1" shrinkToFit="1"/>
    </xf>
    <xf numFmtId="0" fontId="4" fillId="0" borderId="9" xfId="2" applyFont="1" applyBorder="1" applyAlignment="1">
      <alignment horizontal="center" vertical="top" shrinkToFit="1"/>
    </xf>
    <xf numFmtId="0" fontId="4" fillId="0" borderId="15" xfId="0" applyFont="1" applyBorder="1" applyAlignment="1">
      <alignment horizontal="center" vertical="top" wrapText="1" shrinkToFit="1"/>
    </xf>
    <xf numFmtId="0" fontId="4" fillId="0" borderId="9" xfId="2" applyFont="1" applyBorder="1" applyAlignment="1">
      <alignment horizontal="left" vertical="top"/>
    </xf>
    <xf numFmtId="49" fontId="4" fillId="0" borderId="6" xfId="2" applyNumberFormat="1" applyFont="1" applyBorder="1" applyAlignment="1">
      <alignment horizontal="left" vertical="top" shrinkToFit="1"/>
    </xf>
    <xf numFmtId="0" fontId="1" fillId="0" borderId="0" xfId="2" applyAlignment="1">
      <alignment vertical="top"/>
    </xf>
    <xf numFmtId="0" fontId="4" fillId="0" borderId="2" xfId="0" applyFont="1" applyBorder="1" applyAlignment="1">
      <alignment horizontal="center" vertical="top" wrapText="1" shrinkToFit="1"/>
    </xf>
    <xf numFmtId="0" fontId="4" fillId="0" borderId="12" xfId="0" applyFont="1" applyBorder="1" applyAlignment="1">
      <alignment horizontal="center" vertical="top" wrapText="1" shrinkToFit="1"/>
    </xf>
    <xf numFmtId="0" fontId="3" fillId="0" borderId="0" xfId="2" applyFont="1" applyAlignment="1">
      <alignment horizontal="center" shrinkToFit="1"/>
    </xf>
    <xf numFmtId="0" fontId="1" fillId="0" borderId="6" xfId="2" applyBorder="1" applyAlignment="1">
      <alignment horizontal="center"/>
    </xf>
    <xf numFmtId="0" fontId="1" fillId="0" borderId="0" xfId="2" applyAlignment="1">
      <alignment horizontal="center"/>
    </xf>
    <xf numFmtId="0" fontId="4" fillId="0" borderId="9" xfId="2" applyFont="1" applyBorder="1" applyAlignment="1">
      <alignment vertical="top" shrinkToFit="1"/>
    </xf>
    <xf numFmtId="4" fontId="4" fillId="0" borderId="9" xfId="2" applyNumberFormat="1" applyFont="1" applyBorder="1" applyAlignment="1">
      <alignment horizontal="right" vertical="top" shrinkToFit="1"/>
    </xf>
    <xf numFmtId="43" fontId="4" fillId="0" borderId="9" xfId="1" applyFont="1" applyBorder="1" applyAlignment="1">
      <alignment horizontal="right" vertical="top" shrinkToFit="1"/>
    </xf>
    <xf numFmtId="0" fontId="4" fillId="0" borderId="10" xfId="0" applyFont="1" applyBorder="1" applyAlignment="1">
      <alignment horizontal="center" vertical="top" shrinkToFit="1"/>
    </xf>
    <xf numFmtId="4" fontId="4" fillId="0" borderId="1" xfId="2" applyNumberFormat="1" applyFont="1" applyBorder="1" applyAlignment="1">
      <alignment vertical="top" shrinkToFit="1"/>
    </xf>
    <xf numFmtId="43" fontId="4" fillId="0" borderId="1" xfId="1" applyFont="1" applyBorder="1" applyAlignment="1">
      <alignment vertical="top" shrinkToFit="1"/>
    </xf>
    <xf numFmtId="43" fontId="4" fillId="0" borderId="11" xfId="1" applyFont="1" applyBorder="1" applyAlignment="1">
      <alignment vertical="top" shrinkToFit="1"/>
    </xf>
    <xf numFmtId="4" fontId="4" fillId="0" borderId="11" xfId="2" applyNumberFormat="1" applyFont="1" applyBorder="1" applyAlignment="1">
      <alignment vertical="top" shrinkToFit="1"/>
    </xf>
    <xf numFmtId="43" fontId="4" fillId="0" borderId="9" xfId="1" applyFont="1" applyBorder="1" applyAlignment="1">
      <alignment horizontal="left" vertical="top" shrinkToFit="1"/>
    </xf>
    <xf numFmtId="0" fontId="1" fillId="0" borderId="1" xfId="2" applyBorder="1" applyAlignment="1">
      <alignment vertical="top"/>
    </xf>
    <xf numFmtId="0" fontId="4" fillId="0" borderId="6" xfId="2" applyFont="1" applyBorder="1" applyAlignment="1">
      <alignment vertical="top" shrinkToFit="1"/>
    </xf>
    <xf numFmtId="4" fontId="4" fillId="0" borderId="6" xfId="2" applyNumberFormat="1" applyFont="1" applyBorder="1" applyAlignment="1">
      <alignment horizontal="right" vertical="top" shrinkToFit="1"/>
    </xf>
    <xf numFmtId="43" fontId="4" fillId="0" borderId="6" xfId="1" applyFont="1" applyBorder="1" applyAlignment="1">
      <alignment horizontal="right" vertical="top" shrinkToFit="1"/>
    </xf>
    <xf numFmtId="0" fontId="4" fillId="0" borderId="7" xfId="0" applyFont="1" applyBorder="1" applyAlignment="1">
      <alignment horizontal="center" vertical="top" shrinkToFit="1"/>
    </xf>
    <xf numFmtId="0" fontId="4" fillId="0" borderId="6" xfId="2" applyFont="1" applyBorder="1" applyAlignment="1">
      <alignment horizontal="center" vertical="top" shrinkToFit="1"/>
    </xf>
    <xf numFmtId="4" fontId="4" fillId="0" borderId="0" xfId="2" applyNumberFormat="1" applyFont="1" applyAlignment="1">
      <alignment vertical="top" shrinkToFit="1"/>
    </xf>
    <xf numFmtId="43" fontId="4" fillId="0" borderId="0" xfId="1" applyFont="1" applyBorder="1" applyAlignment="1">
      <alignment vertical="top" shrinkToFit="1"/>
    </xf>
    <xf numFmtId="43" fontId="4" fillId="0" borderId="8" xfId="1" applyFont="1" applyBorder="1" applyAlignment="1">
      <alignment vertical="top" shrinkToFit="1"/>
    </xf>
    <xf numFmtId="4" fontId="4" fillId="0" borderId="8" xfId="2" applyNumberFormat="1" applyFont="1" applyBorder="1" applyAlignment="1">
      <alignment vertical="top" shrinkToFit="1"/>
    </xf>
    <xf numFmtId="43" fontId="4" fillId="0" borderId="6" xfId="1" applyFont="1" applyBorder="1" applyAlignment="1">
      <alignment horizontal="left" vertical="top" shrinkToFit="1"/>
    </xf>
    <xf numFmtId="0" fontId="4" fillId="0" borderId="10" xfId="2" applyFont="1" applyBorder="1" applyAlignment="1">
      <alignment horizontal="center" vertical="top" shrinkToFit="1"/>
    </xf>
    <xf numFmtId="0" fontId="4" fillId="0" borderId="12" xfId="2" applyFont="1" applyBorder="1" applyAlignment="1">
      <alignment vertical="top" shrinkToFit="1"/>
    </xf>
    <xf numFmtId="4" fontId="4" fillId="0" borderId="12" xfId="2" applyNumberFormat="1" applyFont="1" applyBorder="1" applyAlignment="1">
      <alignment horizontal="right" vertical="top" shrinkToFit="1"/>
    </xf>
    <xf numFmtId="43" fontId="4" fillId="0" borderId="12" xfId="1" applyFont="1" applyBorder="1" applyAlignment="1">
      <alignment horizontal="right" vertical="top" shrinkToFit="1"/>
    </xf>
    <xf numFmtId="0" fontId="4" fillId="0" borderId="13" xfId="2" applyFont="1" applyBorder="1" applyAlignment="1">
      <alignment horizontal="center" vertical="top" shrinkToFit="1"/>
    </xf>
    <xf numFmtId="0" fontId="4" fillId="0" borderId="12" xfId="2" applyFont="1" applyBorder="1" applyAlignment="1">
      <alignment horizontal="center" vertical="top" shrinkToFit="1"/>
    </xf>
    <xf numFmtId="4" fontId="4" fillId="0" borderId="14" xfId="2" applyNumberFormat="1" applyFont="1" applyBorder="1" applyAlignment="1">
      <alignment vertical="top" shrinkToFit="1"/>
    </xf>
    <xf numFmtId="43" fontId="4" fillId="0" borderId="14" xfId="1" applyFont="1" applyBorder="1" applyAlignment="1">
      <alignment vertical="top" shrinkToFit="1"/>
    </xf>
    <xf numFmtId="43" fontId="4" fillId="0" borderId="15" xfId="1" applyFont="1" applyBorder="1" applyAlignment="1">
      <alignment vertical="top" shrinkToFit="1"/>
    </xf>
    <xf numFmtId="4" fontId="4" fillId="0" borderId="15" xfId="2" applyNumberFormat="1" applyFont="1" applyBorder="1" applyAlignment="1">
      <alignment vertical="top" shrinkToFit="1"/>
    </xf>
    <xf numFmtId="43" fontId="4" fillId="0" borderId="12" xfId="1" applyFont="1" applyBorder="1" applyAlignment="1">
      <alignment horizontal="left" vertical="top" shrinkToFit="1"/>
    </xf>
    <xf numFmtId="0" fontId="4" fillId="0" borderId="7" xfId="2" applyFont="1" applyBorder="1" applyAlignment="1">
      <alignment horizontal="center" vertical="top" shrinkToFit="1"/>
    </xf>
    <xf numFmtId="43" fontId="4" fillId="0" borderId="9" xfId="3" applyFont="1" applyBorder="1" applyAlignment="1">
      <alignment horizontal="center" vertical="top" shrinkToFit="1"/>
    </xf>
    <xf numFmtId="0" fontId="4" fillId="0" borderId="1" xfId="2" applyFont="1" applyBorder="1" applyAlignment="1">
      <alignment vertical="top" shrinkToFit="1"/>
    </xf>
    <xf numFmtId="43" fontId="4" fillId="0" borderId="1" xfId="3" applyFont="1" applyBorder="1" applyAlignment="1">
      <alignment vertical="top" shrinkToFit="1"/>
    </xf>
    <xf numFmtId="0" fontId="4" fillId="0" borderId="11" xfId="2" applyFont="1" applyBorder="1" applyAlignment="1">
      <alignment vertical="top" shrinkToFit="1"/>
    </xf>
    <xf numFmtId="0" fontId="4" fillId="0" borderId="6" xfId="2" applyFont="1" applyBorder="1" applyAlignment="1">
      <alignment vertical="top"/>
    </xf>
    <xf numFmtId="3" fontId="4" fillId="0" borderId="6" xfId="2" applyNumberFormat="1" applyFont="1" applyBorder="1" applyAlignment="1">
      <alignment vertical="top"/>
    </xf>
    <xf numFmtId="0" fontId="4" fillId="0" borderId="0" xfId="2" applyFont="1" applyAlignment="1">
      <alignment vertical="top"/>
    </xf>
    <xf numFmtId="3" fontId="4" fillId="0" borderId="0" xfId="2" applyNumberFormat="1" applyFont="1" applyAlignment="1">
      <alignment vertical="top"/>
    </xf>
    <xf numFmtId="0" fontId="4" fillId="0" borderId="8" xfId="2" applyFont="1" applyBorder="1" applyAlignment="1">
      <alignment vertical="top"/>
    </xf>
    <xf numFmtId="0" fontId="4" fillId="0" borderId="9" xfId="2" applyFont="1" applyBorder="1" applyAlignment="1">
      <alignment vertical="top" wrapText="1"/>
    </xf>
    <xf numFmtId="4" fontId="4" fillId="0" borderId="9" xfId="2" applyNumberFormat="1" applyFont="1" applyBorder="1" applyAlignment="1">
      <alignment vertical="top"/>
    </xf>
    <xf numFmtId="0" fontId="4" fillId="0" borderId="1" xfId="2" applyFont="1" applyBorder="1" applyAlignment="1">
      <alignment vertical="top"/>
    </xf>
    <xf numFmtId="4" fontId="4" fillId="0" borderId="1" xfId="2" applyNumberFormat="1" applyFont="1" applyBorder="1" applyAlignment="1">
      <alignment vertical="top"/>
    </xf>
    <xf numFmtId="0" fontId="4" fillId="0" borderId="11" xfId="2" applyFont="1" applyBorder="1" applyAlignment="1">
      <alignment vertical="top"/>
    </xf>
    <xf numFmtId="0" fontId="4" fillId="0" borderId="6" xfId="2" applyFont="1" applyBorder="1" applyAlignment="1">
      <alignment vertical="top" wrapText="1"/>
    </xf>
    <xf numFmtId="4" fontId="4" fillId="0" borderId="0" xfId="2" applyNumberFormat="1" applyFont="1" applyAlignment="1">
      <alignment vertical="top"/>
    </xf>
    <xf numFmtId="4" fontId="4" fillId="0" borderId="6" xfId="2" applyNumberFormat="1" applyFont="1" applyBorder="1" applyAlignment="1">
      <alignment vertical="top"/>
    </xf>
    <xf numFmtId="3" fontId="4" fillId="0" borderId="9" xfId="2" applyNumberFormat="1" applyFont="1" applyBorder="1" applyAlignment="1">
      <alignment vertical="top"/>
    </xf>
    <xf numFmtId="3" fontId="4" fillId="0" borderId="1" xfId="2" applyNumberFormat="1" applyFont="1" applyBorder="1" applyAlignment="1">
      <alignment vertical="top"/>
    </xf>
    <xf numFmtId="0" fontId="4" fillId="0" borderId="6" xfId="2" applyFont="1" applyBorder="1" applyAlignment="1">
      <alignment vertical="top" wrapText="1" shrinkToFit="1"/>
    </xf>
    <xf numFmtId="49" fontId="4" fillId="0" borderId="8" xfId="2" applyNumberFormat="1" applyFont="1" applyBorder="1" applyAlignment="1">
      <alignment vertical="top" shrinkToFit="1"/>
    </xf>
    <xf numFmtId="0" fontId="4" fillId="0" borderId="9" xfId="2" applyFont="1" applyBorder="1" applyAlignment="1">
      <alignment vertical="top"/>
    </xf>
    <xf numFmtId="0" fontId="4" fillId="0" borderId="6" xfId="2" applyFont="1" applyBorder="1" applyAlignment="1">
      <alignment horizontal="center" vertical="top"/>
    </xf>
    <xf numFmtId="0" fontId="4" fillId="0" borderId="7" xfId="2" applyFont="1" applyBorder="1" applyAlignment="1">
      <alignment vertical="top"/>
    </xf>
    <xf numFmtId="0" fontId="4" fillId="0" borderId="9" xfId="2" applyFont="1" applyBorder="1" applyAlignment="1">
      <alignment horizontal="center" vertical="top"/>
    </xf>
    <xf numFmtId="43" fontId="4" fillId="0" borderId="9" xfId="1" applyFont="1" applyBorder="1" applyAlignment="1">
      <alignment vertical="top"/>
    </xf>
    <xf numFmtId="0" fontId="4" fillId="0" borderId="10" xfId="2" applyFont="1" applyBorder="1" applyAlignment="1">
      <alignment vertical="top"/>
    </xf>
    <xf numFmtId="43" fontId="4" fillId="0" borderId="6" xfId="1" applyFont="1" applyBorder="1" applyAlignment="1">
      <alignment horizontal="center" vertical="top" shrinkToFit="1"/>
    </xf>
    <xf numFmtId="0" fontId="4" fillId="0" borderId="0" xfId="2" applyFont="1" applyAlignment="1">
      <alignment horizontal="left" vertical="top" shrinkToFit="1"/>
    </xf>
    <xf numFmtId="43" fontId="4" fillId="0" borderId="0" xfId="1" applyFont="1" applyBorder="1" applyAlignment="1">
      <alignment horizontal="center" vertical="top" shrinkToFit="1"/>
    </xf>
    <xf numFmtId="0" fontId="4" fillId="0" borderId="8" xfId="2" applyFont="1" applyBorder="1" applyAlignment="1">
      <alignment horizontal="left" vertical="top" shrinkToFit="1"/>
    </xf>
    <xf numFmtId="43" fontId="2" fillId="0" borderId="6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4" fillId="0" borderId="0" xfId="2" applyFont="1" applyAlignment="1">
      <alignment horizontal="center" vertical="top" shrinkToFit="1"/>
    </xf>
    <xf numFmtId="43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3" fontId="2" fillId="0" borderId="9" xfId="1" applyFont="1" applyBorder="1" applyAlignment="1">
      <alignment horizontal="center" vertical="top" shrinkToFit="1"/>
    </xf>
    <xf numFmtId="43" fontId="4" fillId="0" borderId="9" xfId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0" fontId="4" fillId="0" borderId="1" xfId="2" applyFont="1" applyBorder="1" applyAlignment="1">
      <alignment horizontal="center" vertical="top" shrinkToFit="1"/>
    </xf>
    <xf numFmtId="43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49" fontId="4" fillId="0" borderId="9" xfId="2" applyNumberFormat="1" applyFont="1" applyBorder="1" applyAlignment="1">
      <alignment horizontal="left" vertical="top" shrinkToFit="1"/>
    </xf>
    <xf numFmtId="0" fontId="8" fillId="0" borderId="6" xfId="2" applyFont="1" applyBorder="1" applyAlignment="1">
      <alignment horizontal="center" vertical="top" shrinkToFit="1"/>
    </xf>
    <xf numFmtId="49" fontId="8" fillId="0" borderId="6" xfId="2" applyNumberFormat="1" applyFont="1" applyBorder="1" applyAlignment="1">
      <alignment horizontal="left" vertical="top" shrinkToFit="1"/>
    </xf>
    <xf numFmtId="43" fontId="9" fillId="0" borderId="6" xfId="1" applyFont="1" applyBorder="1" applyAlignment="1">
      <alignment horizontal="center" vertical="top" shrinkToFit="1"/>
    </xf>
    <xf numFmtId="0" fontId="9" fillId="0" borderId="7" xfId="2" applyFont="1" applyBorder="1" applyAlignment="1">
      <alignment horizontal="center" vertical="top" shrinkToFit="1"/>
    </xf>
    <xf numFmtId="0" fontId="9" fillId="0" borderId="0" xfId="2" applyFont="1" applyAlignment="1">
      <alignment horizontal="center" vertical="top" shrinkToFit="1"/>
    </xf>
    <xf numFmtId="43" fontId="9" fillId="0" borderId="0" xfId="1" applyFont="1" applyBorder="1" applyAlignment="1">
      <alignment horizontal="center" vertical="top" shrinkToFit="1"/>
    </xf>
    <xf numFmtId="0" fontId="9" fillId="0" borderId="8" xfId="2" applyFont="1" applyBorder="1" applyAlignment="1">
      <alignment horizontal="center" vertical="top" shrinkToFit="1"/>
    </xf>
    <xf numFmtId="0" fontId="9" fillId="0" borderId="6" xfId="2" applyFont="1" applyBorder="1" applyAlignment="1">
      <alignment horizontal="center" vertical="top" shrinkToFit="1"/>
    </xf>
    <xf numFmtId="0" fontId="8" fillId="0" borderId="9" xfId="2" applyFont="1" applyBorder="1" applyAlignment="1">
      <alignment horizontal="center" vertical="top" shrinkToFit="1"/>
    </xf>
    <xf numFmtId="49" fontId="8" fillId="0" borderId="9" xfId="2" applyNumberFormat="1" applyFont="1" applyBorder="1" applyAlignment="1">
      <alignment horizontal="left" vertical="top" shrinkToFit="1"/>
    </xf>
    <xf numFmtId="43" fontId="9" fillId="0" borderId="9" xfId="1" applyFont="1" applyBorder="1" applyAlignment="1">
      <alignment horizontal="center" vertical="top" shrinkToFit="1"/>
    </xf>
    <xf numFmtId="0" fontId="9" fillId="0" borderId="10" xfId="2" applyFont="1" applyBorder="1" applyAlignment="1">
      <alignment horizontal="center" vertical="top" shrinkToFit="1"/>
    </xf>
    <xf numFmtId="0" fontId="9" fillId="0" borderId="1" xfId="2" applyFont="1" applyBorder="1" applyAlignment="1">
      <alignment horizontal="center" vertical="top" shrinkToFit="1"/>
    </xf>
    <xf numFmtId="43" fontId="9" fillId="0" borderId="1" xfId="1" applyFont="1" applyBorder="1" applyAlignment="1">
      <alignment horizontal="center" vertical="top" shrinkToFit="1"/>
    </xf>
    <xf numFmtId="0" fontId="9" fillId="0" borderId="11" xfId="2" applyFont="1" applyBorder="1" applyAlignment="1">
      <alignment horizontal="center" vertical="top" shrinkToFit="1"/>
    </xf>
    <xf numFmtId="0" fontId="9" fillId="0" borderId="9" xfId="2" applyFont="1" applyBorder="1" applyAlignment="1">
      <alignment horizontal="center" vertical="top" shrinkToFit="1"/>
    </xf>
    <xf numFmtId="43" fontId="4" fillId="0" borderId="0" xfId="1" applyFont="1" applyBorder="1" applyAlignment="1">
      <alignment horizontal="left" vertical="top" shrinkToFit="1"/>
    </xf>
    <xf numFmtId="43" fontId="4" fillId="0" borderId="8" xfId="1" applyFont="1" applyBorder="1" applyAlignment="1">
      <alignment horizontal="center" vertical="top" shrinkToFit="1"/>
    </xf>
    <xf numFmtId="4" fontId="4" fillId="0" borderId="0" xfId="2" applyNumberFormat="1" applyFont="1" applyAlignment="1">
      <alignment horizontal="left" vertical="top" shrinkToFit="1"/>
    </xf>
    <xf numFmtId="4" fontId="4" fillId="0" borderId="8" xfId="2" applyNumberFormat="1" applyFont="1" applyBorder="1" applyAlignment="1">
      <alignment horizontal="left" vertical="top" shrinkToFit="1"/>
    </xf>
    <xf numFmtId="4" fontId="4" fillId="0" borderId="1" xfId="2" applyNumberFormat="1" applyFont="1" applyBorder="1" applyAlignment="1">
      <alignment horizontal="left" vertical="top" shrinkToFit="1"/>
    </xf>
    <xf numFmtId="43" fontId="4" fillId="0" borderId="1" xfId="1" applyFont="1" applyBorder="1" applyAlignment="1">
      <alignment horizontal="left" vertical="top" shrinkToFit="1"/>
    </xf>
    <xf numFmtId="43" fontId="4" fillId="0" borderId="11" xfId="1" applyFont="1" applyBorder="1" applyAlignment="1">
      <alignment horizontal="center" vertical="top" shrinkToFit="1"/>
    </xf>
    <xf numFmtId="4" fontId="4" fillId="0" borderId="11" xfId="2" applyNumberFormat="1" applyFont="1" applyBorder="1" applyAlignment="1">
      <alignment horizontal="left" vertical="top" shrinkToFit="1"/>
    </xf>
    <xf numFmtId="43" fontId="4" fillId="0" borderId="2" xfId="1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wrapText="1" shrinkToFit="1"/>
    </xf>
    <xf numFmtId="4" fontId="4" fillId="0" borderId="1" xfId="2" applyNumberFormat="1" applyFont="1" applyBorder="1" applyAlignment="1">
      <alignment vertical="top" wrapText="1" shrinkToFit="1"/>
    </xf>
    <xf numFmtId="43" fontId="4" fillId="0" borderId="1" xfId="1" applyFont="1" applyBorder="1" applyAlignment="1">
      <alignment vertical="top" wrapText="1" shrinkToFit="1"/>
    </xf>
    <xf numFmtId="43" fontId="4" fillId="0" borderId="11" xfId="1" applyFont="1" applyBorder="1" applyAlignment="1">
      <alignment vertical="top" wrapText="1" shrinkToFit="1"/>
    </xf>
    <xf numFmtId="0" fontId="4" fillId="0" borderId="6" xfId="2" applyFont="1" applyBorder="1" applyAlignment="1">
      <alignment horizontal="center" vertical="top" wrapText="1" shrinkToFit="1"/>
    </xf>
    <xf numFmtId="0" fontId="4" fillId="0" borderId="0" xfId="2" applyFont="1" applyAlignment="1">
      <alignment vertical="top" wrapText="1"/>
    </xf>
    <xf numFmtId="4" fontId="4" fillId="0" borderId="0" xfId="2" applyNumberFormat="1" applyFont="1" applyAlignment="1">
      <alignment vertical="top" wrapText="1"/>
    </xf>
    <xf numFmtId="43" fontId="4" fillId="0" borderId="8" xfId="1" applyFont="1" applyBorder="1" applyAlignment="1">
      <alignment vertical="top" wrapText="1" shrinkToFit="1"/>
    </xf>
    <xf numFmtId="0" fontId="4" fillId="0" borderId="2" xfId="2" applyFont="1" applyBorder="1" applyAlignment="1">
      <alignment horizontal="left" vertical="top" shrinkToFit="1"/>
    </xf>
    <xf numFmtId="43" fontId="4" fillId="0" borderId="2" xfId="1" applyFont="1" applyBorder="1" applyAlignment="1">
      <alignment horizontal="right" vertical="top" shrinkToFit="1"/>
    </xf>
    <xf numFmtId="0" fontId="4" fillId="0" borderId="3" xfId="2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shrinkToFit="1"/>
    </xf>
    <xf numFmtId="0" fontId="4" fillId="0" borderId="4" xfId="2" applyFont="1" applyBorder="1" applyAlignment="1">
      <alignment horizontal="left" vertical="top" shrinkToFit="1"/>
    </xf>
    <xf numFmtId="43" fontId="4" fillId="0" borderId="4" xfId="1" applyFont="1" applyBorder="1" applyAlignment="1">
      <alignment horizontal="center" vertical="top" shrinkToFit="1"/>
    </xf>
    <xf numFmtId="0" fontId="4" fillId="0" borderId="5" xfId="2" applyFont="1" applyBorder="1" applyAlignment="1">
      <alignment horizontal="left" vertical="top" shrinkToFit="1"/>
    </xf>
    <xf numFmtId="0" fontId="4" fillId="0" borderId="2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49" fontId="2" fillId="0" borderId="3" xfId="2" applyNumberFormat="1" applyFont="1" applyBorder="1" applyAlignment="1">
      <alignment horizontal="center" shrinkToFit="1"/>
    </xf>
    <xf numFmtId="49" fontId="2" fillId="0" borderId="7" xfId="2" applyNumberFormat="1" applyFont="1" applyBorder="1" applyAlignment="1">
      <alignment horizontal="center" shrinkToFit="1"/>
    </xf>
    <xf numFmtId="49" fontId="2" fillId="0" borderId="10" xfId="2" applyNumberFormat="1" applyFont="1" applyBorder="1" applyAlignment="1">
      <alignment horizontal="center" shrinkToFit="1"/>
    </xf>
    <xf numFmtId="49" fontId="4" fillId="0" borderId="3" xfId="2" applyNumberFormat="1" applyFont="1" applyBorder="1" applyAlignment="1">
      <alignment horizontal="center" shrinkToFit="1"/>
    </xf>
    <xf numFmtId="49" fontId="4" fillId="0" borderId="7" xfId="2" applyNumberFormat="1" applyFont="1" applyBorder="1" applyAlignment="1">
      <alignment horizontal="center" shrinkToFit="1"/>
    </xf>
    <xf numFmtId="49" fontId="5" fillId="0" borderId="7" xfId="2" applyNumberFormat="1" applyFont="1" applyBorder="1" applyAlignment="1">
      <alignment horizontal="center" shrinkToFit="1"/>
    </xf>
    <xf numFmtId="49" fontId="5" fillId="0" borderId="10" xfId="2" applyNumberFormat="1" applyFont="1" applyBorder="1" applyAlignment="1">
      <alignment horizontal="center" shrinkToFit="1"/>
    </xf>
    <xf numFmtId="49" fontId="4" fillId="0" borderId="10" xfId="2" applyNumberFormat="1" applyFont="1" applyBorder="1" applyAlignment="1">
      <alignment horizontal="center" shrinkToFit="1"/>
    </xf>
    <xf numFmtId="49" fontId="5" fillId="0" borderId="3" xfId="2" applyNumberFormat="1" applyFont="1" applyBorder="1" applyAlignment="1">
      <alignment horizontal="center" shrinkToFit="1"/>
    </xf>
    <xf numFmtId="49" fontId="4" fillId="0" borderId="7" xfId="2" applyNumberFormat="1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4" fillId="0" borderId="10" xfId="2" applyFont="1" applyBorder="1" applyAlignment="1">
      <alignment horizontal="left" vertical="top" shrinkToFit="1"/>
    </xf>
    <xf numFmtId="0" fontId="4" fillId="0" borderId="10" xfId="2" applyFont="1" applyBorder="1" applyAlignment="1">
      <alignment horizontal="left" shrinkToFit="1"/>
    </xf>
    <xf numFmtId="0" fontId="4" fillId="0" borderId="7" xfId="2" applyFont="1" applyBorder="1" applyAlignment="1">
      <alignment horizontal="left" shrinkToFit="1"/>
    </xf>
    <xf numFmtId="0" fontId="4" fillId="0" borderId="13" xfId="2" applyFont="1" applyBorder="1" applyAlignment="1">
      <alignment horizontal="left" shrinkToFit="1"/>
    </xf>
    <xf numFmtId="0" fontId="1" fillId="0" borderId="10" xfId="2" applyBorder="1"/>
    <xf numFmtId="0" fontId="6" fillId="0" borderId="7" xfId="2" applyFont="1" applyBorder="1" applyAlignment="1">
      <alignment horizontal="center"/>
    </xf>
    <xf numFmtId="17" fontId="6" fillId="0" borderId="7" xfId="2" applyNumberFormat="1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49" fontId="4" fillId="0" borderId="10" xfId="2" applyNumberFormat="1" applyFont="1" applyBorder="1" applyAlignment="1">
      <alignment horizontal="center"/>
    </xf>
    <xf numFmtId="188" fontId="4" fillId="0" borderId="7" xfId="2" applyNumberFormat="1" applyFont="1" applyBorder="1" applyAlignment="1">
      <alignment horizontal="center" shrinkToFit="1"/>
    </xf>
    <xf numFmtId="188" fontId="2" fillId="0" borderId="7" xfId="2" applyNumberFormat="1" applyFont="1" applyBorder="1" applyAlignment="1">
      <alignment horizontal="center" shrinkToFit="1"/>
    </xf>
    <xf numFmtId="188" fontId="2" fillId="0" borderId="10" xfId="2" applyNumberFormat="1" applyFont="1" applyBorder="1" applyAlignment="1">
      <alignment horizontal="center" shrinkToFit="1"/>
    </xf>
    <xf numFmtId="188" fontId="9" fillId="0" borderId="7" xfId="2" applyNumberFormat="1" applyFont="1" applyBorder="1" applyAlignment="1">
      <alignment horizontal="center" shrinkToFit="1"/>
    </xf>
    <xf numFmtId="188" fontId="9" fillId="0" borderId="10" xfId="2" applyNumberFormat="1" applyFont="1" applyBorder="1" applyAlignment="1">
      <alignment horizontal="center" shrinkToFit="1"/>
    </xf>
    <xf numFmtId="0" fontId="1" fillId="0" borderId="0" xfId="2" applyBorder="1"/>
    <xf numFmtId="0" fontId="1" fillId="0" borderId="0" xfId="2" applyBorder="1" applyAlignment="1">
      <alignment vertical="top"/>
    </xf>
    <xf numFmtId="0" fontId="1" fillId="0" borderId="7" xfId="2" applyBorder="1"/>
    <xf numFmtId="0" fontId="1" fillId="0" borderId="7" xfId="2" applyBorder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4" xfId="2" applyFont="1" applyBorder="1" applyAlignment="1">
      <alignment vertical="top"/>
    </xf>
    <xf numFmtId="43" fontId="4" fillId="0" borderId="4" xfId="1" applyFont="1" applyBorder="1" applyAlignment="1">
      <alignment vertical="top" shrinkToFit="1"/>
    </xf>
    <xf numFmtId="43" fontId="4" fillId="0" borderId="5" xfId="1" applyFont="1" applyBorder="1" applyAlignment="1">
      <alignment vertical="top" shrinkToFit="1"/>
    </xf>
    <xf numFmtId="0" fontId="4" fillId="0" borderId="5" xfId="2" applyFont="1" applyBorder="1" applyAlignment="1">
      <alignment vertical="top"/>
    </xf>
    <xf numFmtId="4" fontId="4" fillId="0" borderId="0" xfId="2" applyNumberFormat="1" applyFont="1" applyBorder="1" applyAlignment="1">
      <alignment vertical="top" shrinkToFit="1"/>
    </xf>
    <xf numFmtId="0" fontId="4" fillId="0" borderId="6" xfId="0" applyFont="1" applyBorder="1" applyAlignment="1">
      <alignment horizontal="center" vertical="top" wrapText="1" shrinkToFit="1"/>
    </xf>
    <xf numFmtId="0" fontId="2" fillId="0" borderId="0" xfId="2" applyFont="1" applyBorder="1" applyAlignment="1">
      <alignment horizontal="center" vertical="top" shrinkToFit="1"/>
    </xf>
    <xf numFmtId="0" fontId="4" fillId="0" borderId="9" xfId="2" applyFont="1" applyBorder="1" applyAlignment="1">
      <alignment vertical="top" wrapText="1" shrinkToFit="1"/>
    </xf>
    <xf numFmtId="0" fontId="4" fillId="0" borderId="1" xfId="2" applyFont="1" applyBorder="1" applyAlignment="1">
      <alignment horizontal="left" vertical="top" shrinkToFit="1"/>
    </xf>
    <xf numFmtId="0" fontId="4" fillId="0" borderId="11" xfId="2" applyFont="1" applyBorder="1" applyAlignment="1">
      <alignment horizontal="left" vertical="top" shrinkToFit="1"/>
    </xf>
    <xf numFmtId="0" fontId="4" fillId="0" borderId="14" xfId="2" applyFont="1" applyBorder="1" applyAlignment="1">
      <alignment horizontal="left" vertical="top" shrinkToFit="1"/>
    </xf>
    <xf numFmtId="43" fontId="4" fillId="0" borderId="14" xfId="1" applyFont="1" applyBorder="1" applyAlignment="1">
      <alignment horizontal="left" vertical="top" shrinkToFit="1"/>
    </xf>
    <xf numFmtId="43" fontId="4" fillId="0" borderId="15" xfId="1" applyFont="1" applyBorder="1" applyAlignment="1">
      <alignment horizontal="center" vertical="top" shrinkToFit="1"/>
    </xf>
    <xf numFmtId="0" fontId="4" fillId="0" borderId="15" xfId="2" applyFont="1" applyBorder="1" applyAlignment="1">
      <alignment horizontal="left" vertical="top" shrinkToFit="1"/>
    </xf>
    <xf numFmtId="0" fontId="4" fillId="0" borderId="12" xfId="0" applyFont="1" applyBorder="1" applyAlignment="1">
      <alignment horizontal="center" vertical="top" shrinkToFit="1"/>
    </xf>
    <xf numFmtId="0" fontId="4" fillId="0" borderId="12" xfId="2" applyFont="1" applyBorder="1" applyAlignment="1">
      <alignment horizontal="center" vertical="top" wrapText="1" shrinkToFit="1"/>
    </xf>
    <xf numFmtId="0" fontId="4" fillId="0" borderId="14" xfId="2" applyFont="1" applyBorder="1" applyAlignment="1">
      <alignment horizontal="left" vertical="top" wrapText="1" shrinkToFit="1"/>
    </xf>
    <xf numFmtId="43" fontId="4" fillId="0" borderId="14" xfId="1" applyFont="1" applyBorder="1" applyAlignment="1">
      <alignment horizontal="left" vertical="top" wrapText="1" shrinkToFit="1"/>
    </xf>
    <xf numFmtId="43" fontId="4" fillId="0" borderId="15" xfId="1" applyFont="1" applyBorder="1" applyAlignment="1">
      <alignment horizontal="center" vertical="top" wrapText="1" shrinkToFit="1"/>
    </xf>
    <xf numFmtId="0" fontId="4" fillId="0" borderId="12" xfId="2" applyFont="1" applyBorder="1" applyAlignment="1">
      <alignment vertical="top" wrapText="1" shrinkToFit="1"/>
    </xf>
    <xf numFmtId="49" fontId="4" fillId="0" borderId="12" xfId="2" applyNumberFormat="1" applyFont="1" applyBorder="1" applyAlignment="1">
      <alignment horizontal="center" vertical="top" shrinkToFit="1"/>
    </xf>
    <xf numFmtId="0" fontId="4" fillId="0" borderId="12" xfId="2" applyFont="1" applyBorder="1" applyAlignment="1">
      <alignment horizontal="left" vertical="top" shrinkToFit="1"/>
    </xf>
    <xf numFmtId="43" fontId="4" fillId="0" borderId="12" xfId="1" applyFont="1" applyBorder="1" applyAlignment="1">
      <alignment horizontal="center" vertical="top" shrinkToFit="1"/>
    </xf>
    <xf numFmtId="43" fontId="4" fillId="0" borderId="14" xfId="1" applyFont="1" applyBorder="1" applyAlignment="1">
      <alignment horizontal="center" vertical="top" shrinkToFit="1"/>
    </xf>
    <xf numFmtId="43" fontId="4" fillId="0" borderId="15" xfId="1" applyFont="1" applyBorder="1" applyAlignment="1">
      <alignment horizontal="left" vertical="top" shrinkToFit="1"/>
    </xf>
    <xf numFmtId="0" fontId="4" fillId="0" borderId="15" xfId="2" applyFont="1" applyBorder="1" applyAlignment="1">
      <alignment vertical="top" shrinkToFit="1"/>
    </xf>
    <xf numFmtId="0" fontId="4" fillId="0" borderId="12" xfId="2" applyFont="1" applyBorder="1" applyAlignment="1">
      <alignment horizontal="left" vertical="top" wrapText="1" shrinkToFit="1"/>
    </xf>
    <xf numFmtId="188" fontId="2" fillId="0" borderId="0" xfId="2" applyNumberFormat="1" applyFont="1" applyBorder="1" applyAlignment="1">
      <alignment horizontal="center" shrinkToFit="1"/>
    </xf>
    <xf numFmtId="0" fontId="4" fillId="0" borderId="0" xfId="2" applyFont="1" applyBorder="1" applyAlignment="1">
      <alignment horizontal="center" vertical="top" shrinkToFit="1"/>
    </xf>
    <xf numFmtId="49" fontId="4" fillId="0" borderId="0" xfId="2" applyNumberFormat="1" applyFont="1" applyBorder="1" applyAlignment="1">
      <alignment horizontal="left" vertical="top" shrinkToFit="1"/>
    </xf>
    <xf numFmtId="0" fontId="4" fillId="0" borderId="0" xfId="0" applyFont="1" applyBorder="1" applyAlignment="1">
      <alignment horizontal="center" vertical="top" wrapText="1" shrinkToFit="1"/>
    </xf>
    <xf numFmtId="0" fontId="1" fillId="0" borderId="0" xfId="2" applyBorder="1" applyAlignment="1">
      <alignment horizontal="center"/>
    </xf>
  </cellXfs>
  <cellStyles count="4">
    <cellStyle name="Comma 2 2" xfId="3" xr:uid="{E9F23DA8-E8C2-4832-949A-2E4B867DFE95}"/>
    <cellStyle name="Normal 2" xfId="2" xr:uid="{CAEAC167-CBEB-47C5-80C1-0D802B46FCC3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D02A-A3F4-4004-9B5D-815013531F52}">
  <sheetPr>
    <pageSetUpPr fitToPage="1"/>
  </sheetPr>
  <dimension ref="A1:W209"/>
  <sheetViews>
    <sheetView tabSelected="1" topLeftCell="A203" zoomScale="70" zoomScaleNormal="70" zoomScaleSheetLayoutView="90" zoomScalePageLayoutView="53" workbookViewId="0">
      <selection activeCell="D223" sqref="D223"/>
    </sheetView>
  </sheetViews>
  <sheetFormatPr defaultColWidth="9.140625" defaultRowHeight="21.75" x14ac:dyDescent="0.5"/>
  <cols>
    <col min="1" max="1" width="9.140625" style="7"/>
    <col min="2" max="2" width="71" style="7" customWidth="1"/>
    <col min="3" max="4" width="34.140625" style="7" customWidth="1"/>
    <col min="5" max="5" width="20.5703125" style="7" customWidth="1"/>
    <col min="6" max="6" width="40.7109375" style="7" customWidth="1"/>
    <col min="7" max="7" width="42.28515625" style="7" hidden="1" customWidth="1"/>
    <col min="8" max="8" width="19.28515625" style="7" hidden="1" customWidth="1"/>
    <col min="9" max="9" width="40.42578125" style="7" bestFit="1" customWidth="1"/>
    <col min="10" max="10" width="36.85546875" style="7" hidden="1" customWidth="1"/>
    <col min="11" max="11" width="23.85546875" style="7" hidden="1" customWidth="1"/>
    <col min="12" max="12" width="35.140625" style="114" customWidth="1"/>
    <col min="13" max="13" width="76.85546875" style="109" customWidth="1"/>
    <col min="14" max="14" width="25.140625" style="7" hidden="1" customWidth="1"/>
    <col min="15" max="16384" width="9.140625" style="7"/>
  </cols>
  <sheetData>
    <row r="1" spans="1:23" ht="23.25" x14ac:dyDescent="0.5">
      <c r="A1" s="1"/>
      <c r="B1" s="2"/>
      <c r="C1" s="3"/>
      <c r="D1" s="3"/>
      <c r="E1" s="4"/>
      <c r="F1" s="4"/>
      <c r="G1" s="2"/>
      <c r="H1" s="3"/>
      <c r="I1" s="3"/>
      <c r="J1" s="2"/>
      <c r="K1" s="5"/>
      <c r="L1" s="112"/>
      <c r="M1" s="95" t="s">
        <v>0</v>
      </c>
      <c r="N1" s="6" t="s">
        <v>0</v>
      </c>
      <c r="O1" s="261"/>
      <c r="P1" s="261"/>
    </row>
    <row r="2" spans="1:23" ht="23.25" x14ac:dyDescent="0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261"/>
      <c r="P2" s="261"/>
      <c r="Q2" s="261"/>
      <c r="R2" s="261"/>
      <c r="S2" s="261"/>
      <c r="T2" s="261"/>
      <c r="U2" s="261"/>
      <c r="V2" s="261"/>
      <c r="W2" s="261"/>
    </row>
    <row r="3" spans="1:23" ht="23.25" x14ac:dyDescent="0.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261"/>
      <c r="P3" s="261"/>
      <c r="Q3" s="261"/>
      <c r="R3" s="261"/>
      <c r="S3" s="261"/>
      <c r="T3" s="261"/>
      <c r="U3" s="261"/>
      <c r="V3" s="261"/>
      <c r="W3" s="261"/>
    </row>
    <row r="4" spans="1:23" ht="23.25" x14ac:dyDescent="0.5">
      <c r="A4" s="9" t="s">
        <v>3</v>
      </c>
      <c r="B4" s="9"/>
      <c r="C4" s="9"/>
      <c r="D4" s="9"/>
      <c r="E4" s="9"/>
      <c r="F4" s="8"/>
      <c r="G4" s="8"/>
      <c r="H4" s="8"/>
      <c r="I4" s="8"/>
      <c r="J4" s="9"/>
      <c r="K4" s="9"/>
      <c r="L4" s="9"/>
      <c r="M4" s="9"/>
      <c r="N4" s="9"/>
      <c r="O4" s="261"/>
      <c r="P4" s="261"/>
      <c r="Q4" s="261"/>
      <c r="R4" s="261"/>
      <c r="S4" s="261"/>
      <c r="T4" s="261"/>
      <c r="U4" s="261"/>
      <c r="V4" s="261"/>
      <c r="W4" s="261"/>
    </row>
    <row r="5" spans="1:23" ht="23.25" x14ac:dyDescent="0.5">
      <c r="A5" s="10" t="s">
        <v>4</v>
      </c>
      <c r="B5" s="11" t="s">
        <v>5</v>
      </c>
      <c r="C5" s="12" t="s">
        <v>6</v>
      </c>
      <c r="D5" s="13" t="s">
        <v>7</v>
      </c>
      <c r="E5" s="14" t="s">
        <v>8</v>
      </c>
      <c r="F5" s="15" t="s">
        <v>9</v>
      </c>
      <c r="G5" s="16" t="s">
        <v>9</v>
      </c>
      <c r="H5" s="17" t="s">
        <v>10</v>
      </c>
      <c r="I5" s="18" t="s">
        <v>11</v>
      </c>
      <c r="J5" s="19" t="s">
        <v>12</v>
      </c>
      <c r="K5" s="20" t="s">
        <v>13</v>
      </c>
      <c r="L5" s="21" t="s">
        <v>14</v>
      </c>
      <c r="M5" s="96" t="s">
        <v>15</v>
      </c>
      <c r="N5" s="236" t="s">
        <v>15</v>
      </c>
      <c r="O5" s="263"/>
      <c r="P5" s="261"/>
      <c r="Q5" s="261"/>
      <c r="R5" s="261"/>
      <c r="S5" s="261"/>
      <c r="T5" s="261"/>
      <c r="U5" s="261"/>
      <c r="V5" s="261"/>
      <c r="W5" s="261"/>
    </row>
    <row r="6" spans="1:23" ht="23.25" x14ac:dyDescent="0.5">
      <c r="A6" s="22"/>
      <c r="B6" s="23"/>
      <c r="C6" s="24" t="s">
        <v>16</v>
      </c>
      <c r="D6" s="25"/>
      <c r="E6" s="26"/>
      <c r="F6" s="27" t="s">
        <v>17</v>
      </c>
      <c r="G6" s="28"/>
      <c r="H6" s="29"/>
      <c r="I6" s="30" t="s">
        <v>18</v>
      </c>
      <c r="J6" s="31"/>
      <c r="K6" s="32" t="s">
        <v>19</v>
      </c>
      <c r="L6" s="33" t="s">
        <v>20</v>
      </c>
      <c r="M6" s="97" t="s">
        <v>21</v>
      </c>
      <c r="N6" s="237" t="s">
        <v>21</v>
      </c>
      <c r="O6" s="263"/>
      <c r="P6" s="261"/>
      <c r="Q6" s="261"/>
      <c r="R6" s="261"/>
      <c r="S6" s="261"/>
      <c r="T6" s="261"/>
      <c r="U6" s="261"/>
      <c r="V6" s="261"/>
      <c r="W6" s="261"/>
    </row>
    <row r="7" spans="1:23" ht="23.25" x14ac:dyDescent="0.5">
      <c r="A7" s="34"/>
      <c r="B7" s="35"/>
      <c r="C7" s="36" t="s">
        <v>22</v>
      </c>
      <c r="D7" s="36" t="s">
        <v>22</v>
      </c>
      <c r="E7" s="37"/>
      <c r="F7" s="38"/>
      <c r="G7" s="39"/>
      <c r="H7" s="40"/>
      <c r="I7" s="41"/>
      <c r="J7" s="42"/>
      <c r="K7" s="43"/>
      <c r="L7" s="44"/>
      <c r="M7" s="98" t="s">
        <v>23</v>
      </c>
      <c r="N7" s="238" t="s">
        <v>23</v>
      </c>
      <c r="O7" s="263"/>
      <c r="P7" s="261"/>
      <c r="Q7" s="261"/>
      <c r="R7" s="261"/>
      <c r="S7" s="261"/>
      <c r="T7" s="261"/>
      <c r="U7" s="261"/>
      <c r="V7" s="261"/>
      <c r="W7" s="261"/>
    </row>
    <row r="8" spans="1:23" ht="30.75" hidden="1" customHeight="1" x14ac:dyDescent="0.5">
      <c r="A8" s="45">
        <v>1</v>
      </c>
      <c r="B8" s="46" t="s">
        <v>24</v>
      </c>
      <c r="C8" s="47">
        <v>30000</v>
      </c>
      <c r="D8" s="47">
        <f>+C8</f>
        <v>30000</v>
      </c>
      <c r="E8" s="48" t="s">
        <v>25</v>
      </c>
      <c r="F8" s="49" t="str">
        <f>+G8&amp;","&amp;H8&amp;" บาท"</f>
        <v>บริษัท วันแบงคอก 9666 จำกัด,30000 บาท</v>
      </c>
      <c r="G8" s="50" t="s">
        <v>26</v>
      </c>
      <c r="H8" s="51">
        <v>30000</v>
      </c>
      <c r="I8" s="52" t="str">
        <f>+J8&amp;","&amp;K8&amp;" บาท"</f>
        <v>บริษัท วันแบงคอก 9666 จำกัด,30000 บาท</v>
      </c>
      <c r="J8" s="53" t="s">
        <v>26</v>
      </c>
      <c r="K8" s="54">
        <v>30000</v>
      </c>
      <c r="L8" s="45" t="s">
        <v>27</v>
      </c>
      <c r="M8" s="99" t="str">
        <f>+N8</f>
        <v xml:space="preserve">ใบสั่งจ้าง 56/2568 </v>
      </c>
      <c r="N8" s="239" t="s">
        <v>28</v>
      </c>
      <c r="O8" s="263"/>
      <c r="P8" s="261"/>
      <c r="Q8" s="261"/>
      <c r="R8" s="261"/>
      <c r="S8" s="261"/>
      <c r="T8" s="261"/>
      <c r="U8" s="261"/>
      <c r="V8" s="261"/>
      <c r="W8" s="261"/>
    </row>
    <row r="9" spans="1:23" ht="30.75" hidden="1" customHeight="1" x14ac:dyDescent="0.5">
      <c r="A9" s="49"/>
      <c r="B9" s="55" t="s">
        <v>29</v>
      </c>
      <c r="C9" s="56"/>
      <c r="D9" s="56"/>
      <c r="E9" s="57"/>
      <c r="F9" s="49" t="str">
        <f t="shared" ref="F9:F72" si="0">+G9&amp;","&amp;H9&amp;" บาท"</f>
        <v>, บาท</v>
      </c>
      <c r="G9" s="58"/>
      <c r="H9" s="51"/>
      <c r="I9" s="52" t="str">
        <f t="shared" ref="I9:I72" si="1">+J9&amp;","&amp;K9&amp;" บาท"</f>
        <v>, บาท</v>
      </c>
      <c r="J9" s="59"/>
      <c r="K9" s="60"/>
      <c r="L9" s="49"/>
      <c r="M9" s="100" t="str">
        <f>"ลว. "&amp;N9</f>
        <v>ลว. 27 กพ 68</v>
      </c>
      <c r="N9" s="240" t="s">
        <v>30</v>
      </c>
      <c r="O9" s="263"/>
      <c r="P9" s="261"/>
      <c r="Q9" s="261"/>
      <c r="R9" s="261"/>
      <c r="S9" s="261"/>
      <c r="T9" s="261"/>
      <c r="U9" s="261"/>
      <c r="V9" s="261"/>
      <c r="W9" s="261"/>
    </row>
    <row r="10" spans="1:23" ht="30.75" hidden="1" customHeight="1" x14ac:dyDescent="0.5">
      <c r="A10" s="49"/>
      <c r="B10" s="61" t="s">
        <v>31</v>
      </c>
      <c r="C10" s="56"/>
      <c r="D10" s="56"/>
      <c r="E10" s="57"/>
      <c r="F10" s="49" t="str">
        <f t="shared" si="0"/>
        <v>, บาท</v>
      </c>
      <c r="G10" s="58"/>
      <c r="H10" s="51"/>
      <c r="I10" s="52" t="str">
        <f t="shared" si="1"/>
        <v>, บาท</v>
      </c>
      <c r="J10" s="59"/>
      <c r="K10" s="60"/>
      <c r="L10" s="49"/>
      <c r="M10" s="101"/>
      <c r="N10" s="241"/>
      <c r="O10" s="263"/>
      <c r="P10" s="261"/>
      <c r="Q10" s="261"/>
      <c r="R10" s="261"/>
      <c r="S10" s="261"/>
      <c r="T10" s="261"/>
      <c r="U10" s="261"/>
      <c r="V10" s="261"/>
      <c r="W10" s="261"/>
    </row>
    <row r="11" spans="1:23" ht="30.75" hidden="1" customHeight="1" x14ac:dyDescent="0.5">
      <c r="A11" s="49">
        <v>2</v>
      </c>
      <c r="B11" s="61" t="s">
        <v>32</v>
      </c>
      <c r="C11" s="56">
        <v>50000</v>
      </c>
      <c r="D11" s="56">
        <f t="shared" ref="D11:D74" si="2">+C11</f>
        <v>50000</v>
      </c>
      <c r="E11" s="48" t="s">
        <v>25</v>
      </c>
      <c r="F11" s="49" t="str">
        <f t="shared" si="0"/>
        <v>สำนักสื่อสร้างสุข,50000 บาท</v>
      </c>
      <c r="G11" s="50" t="s">
        <v>33</v>
      </c>
      <c r="H11" s="51">
        <v>50000</v>
      </c>
      <c r="I11" s="52" t="str">
        <f t="shared" si="1"/>
        <v>สำนักสื่อสร้างสุข,50000 บาท</v>
      </c>
      <c r="J11" s="62" t="s">
        <v>33</v>
      </c>
      <c r="K11" s="60">
        <v>50000</v>
      </c>
      <c r="L11" s="49" t="s">
        <v>27</v>
      </c>
      <c r="M11" s="99" t="str">
        <f>+N11</f>
        <v>ใบสั่งจ้าง 51/2568</v>
      </c>
      <c r="N11" s="240" t="s">
        <v>34</v>
      </c>
      <c r="O11" s="263"/>
      <c r="P11" s="261"/>
      <c r="Q11" s="261"/>
      <c r="R11" s="261"/>
      <c r="S11" s="261"/>
      <c r="T11" s="261"/>
      <c r="U11" s="261"/>
      <c r="V11" s="261"/>
      <c r="W11" s="261"/>
    </row>
    <row r="12" spans="1:23" ht="30.75" hidden="1" customHeight="1" x14ac:dyDescent="0.5">
      <c r="A12" s="49"/>
      <c r="B12" s="61" t="s">
        <v>35</v>
      </c>
      <c r="C12" s="56"/>
      <c r="D12" s="56"/>
      <c r="E12" s="57"/>
      <c r="F12" s="49" t="str">
        <f t="shared" si="0"/>
        <v>, บาท</v>
      </c>
      <c r="G12" s="58"/>
      <c r="H12" s="51"/>
      <c r="I12" s="52" t="str">
        <f t="shared" si="1"/>
        <v>, บาท</v>
      </c>
      <c r="J12" s="59"/>
      <c r="K12" s="60"/>
      <c r="L12" s="49"/>
      <c r="M12" s="100" t="str">
        <f>"ลว. "&amp;N12</f>
        <v>ลว. 28 กพ 68</v>
      </c>
      <c r="N12" s="240" t="s">
        <v>36</v>
      </c>
      <c r="O12" s="263"/>
      <c r="P12" s="261"/>
      <c r="Q12" s="261"/>
      <c r="R12" s="261"/>
      <c r="S12" s="261"/>
      <c r="T12" s="261"/>
      <c r="U12" s="261"/>
      <c r="V12" s="261"/>
      <c r="W12" s="261"/>
    </row>
    <row r="13" spans="1:23" ht="30.75" hidden="1" customHeight="1" x14ac:dyDescent="0.5">
      <c r="A13" s="49"/>
      <c r="B13" s="61"/>
      <c r="C13" s="56"/>
      <c r="D13" s="56"/>
      <c r="E13" s="57"/>
      <c r="F13" s="49" t="str">
        <f t="shared" si="0"/>
        <v>, บาท</v>
      </c>
      <c r="G13" s="58"/>
      <c r="H13" s="51"/>
      <c r="I13" s="52" t="str">
        <f t="shared" si="1"/>
        <v>, บาท</v>
      </c>
      <c r="J13" s="59"/>
      <c r="K13" s="60"/>
      <c r="L13" s="49"/>
      <c r="M13" s="101"/>
      <c r="N13" s="241"/>
      <c r="O13" s="263"/>
      <c r="P13" s="261"/>
      <c r="Q13" s="261"/>
      <c r="R13" s="261"/>
      <c r="S13" s="261"/>
      <c r="T13" s="261"/>
      <c r="U13" s="261"/>
      <c r="V13" s="261"/>
      <c r="W13" s="261"/>
    </row>
    <row r="14" spans="1:23" ht="30.75" customHeight="1" x14ac:dyDescent="0.5">
      <c r="A14" s="49">
        <v>1</v>
      </c>
      <c r="B14" s="61" t="s">
        <v>37</v>
      </c>
      <c r="C14" s="56">
        <v>8800</v>
      </c>
      <c r="D14" s="56">
        <f t="shared" si="2"/>
        <v>8800</v>
      </c>
      <c r="E14" s="48" t="s">
        <v>25</v>
      </c>
      <c r="F14" s="49" t="str">
        <f t="shared" si="0"/>
        <v>นายวิษณุ ขุนสนธิ,8800 บาท</v>
      </c>
      <c r="G14" s="50" t="s">
        <v>38</v>
      </c>
      <c r="H14" s="51">
        <v>8800</v>
      </c>
      <c r="I14" s="52" t="str">
        <f t="shared" si="1"/>
        <v>นายวิษณุ ขุนสนธิ,8800 บาท</v>
      </c>
      <c r="J14" s="62" t="s">
        <v>38</v>
      </c>
      <c r="K14" s="63">
        <v>8800</v>
      </c>
      <c r="L14" s="49" t="s">
        <v>27</v>
      </c>
      <c r="M14" s="93" t="s">
        <v>39</v>
      </c>
      <c r="N14" s="240" t="s">
        <v>25</v>
      </c>
      <c r="O14" s="263"/>
      <c r="P14" s="261"/>
      <c r="Q14" s="261"/>
      <c r="R14" s="261"/>
      <c r="S14" s="261"/>
      <c r="T14" s="261"/>
      <c r="U14" s="261"/>
      <c r="V14" s="261"/>
      <c r="W14" s="261"/>
    </row>
    <row r="15" spans="1:23" ht="30.75" customHeight="1" x14ac:dyDescent="0.5">
      <c r="A15" s="49"/>
      <c r="B15" s="55"/>
      <c r="C15" s="56"/>
      <c r="D15" s="56"/>
      <c r="E15" s="57"/>
      <c r="F15" s="49"/>
      <c r="G15" s="58"/>
      <c r="H15" s="51"/>
      <c r="I15" s="52"/>
      <c r="J15" s="59"/>
      <c r="K15" s="60"/>
      <c r="L15" s="49"/>
      <c r="M15" s="93"/>
      <c r="N15" s="240"/>
      <c r="O15" s="263"/>
      <c r="P15" s="261"/>
      <c r="Q15" s="261"/>
      <c r="R15" s="261"/>
      <c r="S15" s="261"/>
      <c r="T15" s="261"/>
      <c r="U15" s="261"/>
      <c r="V15" s="261"/>
      <c r="W15" s="261"/>
    </row>
    <row r="16" spans="1:23" s="73" customFormat="1" ht="30.75" customHeight="1" x14ac:dyDescent="0.5">
      <c r="A16" s="64"/>
      <c r="B16" s="65"/>
      <c r="C16" s="66"/>
      <c r="D16" s="66"/>
      <c r="E16" s="67"/>
      <c r="F16" s="64"/>
      <c r="G16" s="68"/>
      <c r="H16" s="69"/>
      <c r="I16" s="70"/>
      <c r="J16" s="71"/>
      <c r="K16" s="72"/>
      <c r="L16" s="64"/>
      <c r="M16" s="94"/>
      <c r="N16" s="242"/>
      <c r="O16" s="263"/>
      <c r="P16" s="261"/>
      <c r="Q16" s="261"/>
      <c r="R16" s="261"/>
      <c r="S16" s="261"/>
      <c r="T16" s="261"/>
      <c r="U16" s="261"/>
      <c r="V16" s="261"/>
      <c r="W16" s="261"/>
    </row>
    <row r="17" spans="1:23" ht="30.75" customHeight="1" x14ac:dyDescent="0.5">
      <c r="A17" s="49">
        <v>2</v>
      </c>
      <c r="B17" s="61" t="s">
        <v>40</v>
      </c>
      <c r="C17" s="74">
        <v>9515</v>
      </c>
      <c r="D17" s="56">
        <f t="shared" si="2"/>
        <v>9515</v>
      </c>
      <c r="E17" s="75" t="s">
        <v>25</v>
      </c>
      <c r="F17" s="49" t="str">
        <f t="shared" si="0"/>
        <v>นายบรรจง เย็นใจ,9515 บาท</v>
      </c>
      <c r="G17" s="50" t="s">
        <v>41</v>
      </c>
      <c r="H17" s="51">
        <v>9515</v>
      </c>
      <c r="I17" s="52" t="str">
        <f t="shared" si="1"/>
        <v>นายบรรจง เย็นใจ,9515 บาท</v>
      </c>
      <c r="J17" s="62" t="s">
        <v>41</v>
      </c>
      <c r="K17" s="60">
        <v>9515</v>
      </c>
      <c r="L17" s="49" t="s">
        <v>27</v>
      </c>
      <c r="M17" s="93" t="s">
        <v>39</v>
      </c>
      <c r="N17" s="241" t="s">
        <v>42</v>
      </c>
      <c r="O17" s="263"/>
      <c r="P17" s="261"/>
      <c r="Q17" s="261"/>
      <c r="R17" s="261"/>
      <c r="S17" s="261"/>
      <c r="T17" s="261"/>
      <c r="U17" s="261"/>
      <c r="V17" s="261"/>
      <c r="W17" s="261"/>
    </row>
    <row r="18" spans="1:23" ht="30.75" customHeight="1" x14ac:dyDescent="0.5">
      <c r="A18" s="49"/>
      <c r="B18" s="55" t="s">
        <v>43</v>
      </c>
      <c r="C18" s="56"/>
      <c r="D18" s="56"/>
      <c r="E18" s="57"/>
      <c r="F18" s="49"/>
      <c r="G18" s="58"/>
      <c r="H18" s="51"/>
      <c r="I18" s="52"/>
      <c r="J18" s="59"/>
      <c r="K18" s="60"/>
      <c r="L18" s="49"/>
      <c r="M18" s="93"/>
      <c r="N18" s="240" t="s">
        <v>44</v>
      </c>
      <c r="O18" s="263"/>
      <c r="P18" s="261"/>
      <c r="Q18" s="261"/>
      <c r="R18" s="261"/>
      <c r="S18" s="261"/>
      <c r="T18" s="261"/>
      <c r="U18" s="261"/>
      <c r="V18" s="261"/>
      <c r="W18" s="261"/>
    </row>
    <row r="19" spans="1:23" s="73" customFormat="1" ht="30.75" customHeight="1" x14ac:dyDescent="0.5">
      <c r="A19" s="64"/>
      <c r="B19" s="65"/>
      <c r="C19" s="66"/>
      <c r="D19" s="66"/>
      <c r="E19" s="67"/>
      <c r="F19" s="64"/>
      <c r="G19" s="68"/>
      <c r="H19" s="69"/>
      <c r="I19" s="70"/>
      <c r="J19" s="71"/>
      <c r="K19" s="72"/>
      <c r="L19" s="64"/>
      <c r="M19" s="94"/>
      <c r="N19" s="243"/>
      <c r="O19" s="263"/>
      <c r="P19" s="261"/>
      <c r="Q19" s="261"/>
      <c r="R19" s="261"/>
      <c r="S19" s="261"/>
      <c r="T19" s="261"/>
      <c r="U19" s="261"/>
      <c r="V19" s="261"/>
      <c r="W19" s="261"/>
    </row>
    <row r="20" spans="1:23" ht="30.75" customHeight="1" x14ac:dyDescent="0.5">
      <c r="A20" s="49">
        <v>3</v>
      </c>
      <c r="B20" s="61" t="s">
        <v>45</v>
      </c>
      <c r="C20" s="56">
        <v>25000</v>
      </c>
      <c r="D20" s="56">
        <f t="shared" si="2"/>
        <v>25000</v>
      </c>
      <c r="E20" s="75" t="s">
        <v>25</v>
      </c>
      <c r="F20" s="49" t="str">
        <f t="shared" si="0"/>
        <v>บริษัท กรีน ไลฟ์ พริ้นติ้ง เฮ้าส์ จำกัด,25000 บาท</v>
      </c>
      <c r="G20" s="50" t="s">
        <v>46</v>
      </c>
      <c r="H20" s="51">
        <v>25000</v>
      </c>
      <c r="I20" s="52" t="str">
        <f t="shared" si="1"/>
        <v>บริษัท กรีน ไลฟ์ พริ้นติ้ง เฮ้าส์ จำกัด,25000 บาท</v>
      </c>
      <c r="J20" s="62" t="s">
        <v>46</v>
      </c>
      <c r="K20" s="60">
        <v>25000</v>
      </c>
      <c r="L20" s="49" t="s">
        <v>27</v>
      </c>
      <c r="M20" s="100" t="str">
        <f>+N20</f>
        <v>ใบสั่งจ้าง 59/2568</v>
      </c>
      <c r="N20" s="240" t="s">
        <v>47</v>
      </c>
      <c r="O20" s="263"/>
      <c r="P20" s="261"/>
      <c r="Q20" s="261"/>
      <c r="R20" s="261"/>
      <c r="S20" s="261"/>
      <c r="T20" s="261"/>
      <c r="U20" s="261"/>
      <c r="V20" s="261"/>
      <c r="W20" s="261"/>
    </row>
    <row r="21" spans="1:23" ht="30.75" customHeight="1" x14ac:dyDescent="0.5">
      <c r="A21" s="49"/>
      <c r="B21" s="61" t="s">
        <v>48</v>
      </c>
      <c r="C21" s="56"/>
      <c r="D21" s="56"/>
      <c r="E21" s="57"/>
      <c r="F21" s="49"/>
      <c r="G21" s="58"/>
      <c r="H21" s="51"/>
      <c r="I21" s="52"/>
      <c r="J21" s="59"/>
      <c r="K21" s="60"/>
      <c r="L21" s="49"/>
      <c r="M21" s="100" t="str">
        <f>"ลว. "&amp;N21</f>
        <v>ลว. 5 มีค 68</v>
      </c>
      <c r="N21" s="240" t="s">
        <v>49</v>
      </c>
      <c r="O21" s="263"/>
      <c r="P21" s="261"/>
      <c r="Q21" s="261"/>
      <c r="R21" s="261"/>
      <c r="S21" s="261"/>
      <c r="T21" s="261"/>
      <c r="U21" s="261"/>
      <c r="V21" s="261"/>
      <c r="W21" s="261"/>
    </row>
    <row r="22" spans="1:23" s="73" customFormat="1" ht="30.75" customHeight="1" x14ac:dyDescent="0.5">
      <c r="A22" s="64"/>
      <c r="B22" s="65"/>
      <c r="C22" s="66"/>
      <c r="D22" s="66"/>
      <c r="E22" s="67"/>
      <c r="F22" s="64"/>
      <c r="G22" s="68"/>
      <c r="H22" s="69"/>
      <c r="I22" s="70"/>
      <c r="J22" s="71"/>
      <c r="K22" s="72"/>
      <c r="L22" s="64"/>
      <c r="M22" s="102"/>
      <c r="N22" s="242"/>
      <c r="O22" s="263"/>
      <c r="P22" s="261"/>
      <c r="Q22" s="261"/>
      <c r="R22" s="261"/>
      <c r="S22" s="261"/>
      <c r="T22" s="261"/>
      <c r="U22" s="261"/>
      <c r="V22" s="261"/>
      <c r="W22" s="261"/>
    </row>
    <row r="23" spans="1:23" ht="30.75" hidden="1" customHeight="1" x14ac:dyDescent="0.5">
      <c r="A23" s="49">
        <v>4</v>
      </c>
      <c r="B23" s="61" t="s">
        <v>50</v>
      </c>
      <c r="C23" s="56">
        <v>71420</v>
      </c>
      <c r="D23" s="56">
        <f t="shared" si="2"/>
        <v>71420</v>
      </c>
      <c r="E23" s="75" t="s">
        <v>25</v>
      </c>
      <c r="F23" s="49" t="str">
        <f t="shared" si="0"/>
        <v>ร้านสหกรณ์เทเวศน์ จำกัด,36780 บาท</v>
      </c>
      <c r="G23" s="50" t="s">
        <v>51</v>
      </c>
      <c r="H23" s="51">
        <v>36780</v>
      </c>
      <c r="I23" s="52" t="str">
        <f t="shared" si="1"/>
        <v>ร้านสหกรณ์เทเวศน์ จำกัด,36780 บาท</v>
      </c>
      <c r="J23" s="62" t="s">
        <v>51</v>
      </c>
      <c r="K23" s="60">
        <v>36780</v>
      </c>
      <c r="L23" s="49" t="s">
        <v>27</v>
      </c>
      <c r="M23" s="93" t="s">
        <v>39</v>
      </c>
      <c r="N23" s="240" t="s">
        <v>52</v>
      </c>
      <c r="O23" s="263"/>
      <c r="P23" s="261"/>
      <c r="Q23" s="261"/>
      <c r="R23" s="261"/>
      <c r="S23" s="261"/>
      <c r="T23" s="261"/>
      <c r="U23" s="261"/>
      <c r="V23" s="261"/>
      <c r="W23" s="261"/>
    </row>
    <row r="24" spans="1:23" ht="30.75" hidden="1" customHeight="1" x14ac:dyDescent="0.5">
      <c r="A24" s="49"/>
      <c r="B24" s="55"/>
      <c r="C24" s="56"/>
      <c r="D24" s="56"/>
      <c r="E24" s="57"/>
      <c r="F24" s="49"/>
      <c r="G24" s="58"/>
      <c r="H24" s="51"/>
      <c r="I24" s="52"/>
      <c r="J24" s="59"/>
      <c r="K24" s="60"/>
      <c r="L24" s="49"/>
      <c r="M24" s="93"/>
      <c r="N24" s="240" t="s">
        <v>53</v>
      </c>
      <c r="O24" s="263"/>
      <c r="P24" s="261"/>
      <c r="Q24" s="261"/>
      <c r="R24" s="261"/>
      <c r="S24" s="261"/>
      <c r="T24" s="261"/>
      <c r="U24" s="261"/>
      <c r="V24" s="261"/>
      <c r="W24" s="261"/>
    </row>
    <row r="25" spans="1:23" s="73" customFormat="1" ht="30.75" hidden="1" customHeight="1" x14ac:dyDescent="0.5">
      <c r="A25" s="64"/>
      <c r="B25" s="65"/>
      <c r="C25" s="66"/>
      <c r="D25" s="66"/>
      <c r="E25" s="67"/>
      <c r="F25" s="64"/>
      <c r="G25" s="68"/>
      <c r="H25" s="69"/>
      <c r="I25" s="70"/>
      <c r="J25" s="71"/>
      <c r="K25" s="72"/>
      <c r="L25" s="64"/>
      <c r="M25" s="94"/>
      <c r="N25" s="242"/>
      <c r="O25" s="263"/>
      <c r="P25" s="261"/>
      <c r="Q25" s="261"/>
      <c r="R25" s="261"/>
      <c r="S25" s="261"/>
      <c r="T25" s="261"/>
      <c r="U25" s="261"/>
      <c r="V25" s="261"/>
      <c r="W25" s="261"/>
    </row>
    <row r="26" spans="1:23" ht="30.75" customHeight="1" x14ac:dyDescent="0.5">
      <c r="A26" s="49">
        <v>4</v>
      </c>
      <c r="B26" s="61" t="s">
        <v>54</v>
      </c>
      <c r="C26" s="56">
        <v>21207.4</v>
      </c>
      <c r="D26" s="56">
        <f t="shared" si="2"/>
        <v>21207.4</v>
      </c>
      <c r="E26" s="75" t="s">
        <v>25</v>
      </c>
      <c r="F26" s="49" t="str">
        <f t="shared" si="0"/>
        <v>บริษัท โตโยต้า ลิบลา จำกัด,21207.4 บาท</v>
      </c>
      <c r="G26" s="50" t="s">
        <v>55</v>
      </c>
      <c r="H26" s="51">
        <v>21207.4</v>
      </c>
      <c r="I26" s="52" t="str">
        <f t="shared" si="1"/>
        <v>บริษัท โตโยต้า ลิบลา จำกัด,21207.4 บาท</v>
      </c>
      <c r="J26" s="62" t="s">
        <v>55</v>
      </c>
      <c r="K26" s="60">
        <v>21207.4</v>
      </c>
      <c r="L26" s="49" t="s">
        <v>27</v>
      </c>
      <c r="M26" s="100" t="str">
        <f>+N26</f>
        <v>ใบสั่งจ้าง 60/2568</v>
      </c>
      <c r="N26" s="240" t="s">
        <v>56</v>
      </c>
      <c r="O26" s="263"/>
      <c r="P26" s="261"/>
      <c r="Q26" s="261"/>
      <c r="R26" s="261"/>
      <c r="S26" s="261"/>
      <c r="T26" s="261"/>
      <c r="U26" s="261"/>
      <c r="V26" s="261"/>
      <c r="W26" s="261"/>
    </row>
    <row r="27" spans="1:23" ht="30.75" customHeight="1" x14ac:dyDescent="0.5">
      <c r="A27" s="49"/>
      <c r="B27" s="61"/>
      <c r="C27" s="56"/>
      <c r="D27" s="56"/>
      <c r="E27" s="57"/>
      <c r="F27" s="49"/>
      <c r="G27" s="58"/>
      <c r="H27" s="51"/>
      <c r="I27" s="52"/>
      <c r="J27" s="59"/>
      <c r="K27" s="60"/>
      <c r="L27" s="49"/>
      <c r="M27" s="100" t="str">
        <f>"ลว. "&amp;N27</f>
        <v>ลว. 7 มีค 68</v>
      </c>
      <c r="N27" s="240" t="s">
        <v>57</v>
      </c>
      <c r="O27" s="263"/>
      <c r="P27" s="261"/>
      <c r="Q27" s="261"/>
      <c r="R27" s="261"/>
      <c r="S27" s="261"/>
      <c r="T27" s="261"/>
      <c r="U27" s="261"/>
      <c r="V27" s="261"/>
      <c r="W27" s="261"/>
    </row>
    <row r="28" spans="1:23" s="73" customFormat="1" ht="30.75" customHeight="1" x14ac:dyDescent="0.5">
      <c r="A28" s="64"/>
      <c r="B28" s="65"/>
      <c r="C28" s="66"/>
      <c r="D28" s="66"/>
      <c r="E28" s="67"/>
      <c r="F28" s="64"/>
      <c r="G28" s="68"/>
      <c r="H28" s="69"/>
      <c r="I28" s="70"/>
      <c r="J28" s="71"/>
      <c r="K28" s="72"/>
      <c r="L28" s="64"/>
      <c r="M28" s="102"/>
      <c r="N28" s="242"/>
      <c r="O28" s="263"/>
      <c r="P28" s="261"/>
      <c r="Q28" s="261"/>
      <c r="R28" s="261"/>
      <c r="S28" s="261"/>
      <c r="T28" s="261"/>
      <c r="U28" s="261"/>
      <c r="V28" s="261"/>
      <c r="W28" s="261"/>
    </row>
    <row r="29" spans="1:23" ht="30.75" customHeight="1" x14ac:dyDescent="0.5">
      <c r="A29" s="49">
        <v>5</v>
      </c>
      <c r="B29" s="61" t="s">
        <v>58</v>
      </c>
      <c r="C29" s="56">
        <v>10000</v>
      </c>
      <c r="D29" s="56">
        <f t="shared" si="2"/>
        <v>10000</v>
      </c>
      <c r="E29" s="75" t="s">
        <v>25</v>
      </c>
      <c r="F29" s="49" t="str">
        <f t="shared" si="0"/>
        <v>ร้านบอสโก 2,8976 บาท</v>
      </c>
      <c r="G29" s="50" t="s">
        <v>59</v>
      </c>
      <c r="H29" s="51">
        <v>8976</v>
      </c>
      <c r="I29" s="52" t="str">
        <f t="shared" si="1"/>
        <v>ร้านบอสโก 2,8976 บาท</v>
      </c>
      <c r="J29" s="62" t="s">
        <v>59</v>
      </c>
      <c r="K29" s="60">
        <v>8976</v>
      </c>
      <c r="L29" s="49" t="s">
        <v>27</v>
      </c>
      <c r="M29" s="93" t="s">
        <v>39</v>
      </c>
      <c r="N29" s="240" t="s">
        <v>60</v>
      </c>
      <c r="O29" s="263"/>
      <c r="P29" s="261"/>
      <c r="Q29" s="261"/>
      <c r="R29" s="261"/>
      <c r="S29" s="261"/>
      <c r="T29" s="261"/>
      <c r="U29" s="261"/>
      <c r="V29" s="261"/>
      <c r="W29" s="261"/>
    </row>
    <row r="30" spans="1:23" ht="30.75" customHeight="1" x14ac:dyDescent="0.5">
      <c r="A30" s="49"/>
      <c r="B30" s="61"/>
      <c r="C30" s="56"/>
      <c r="D30" s="56"/>
      <c r="E30" s="57"/>
      <c r="F30" s="49"/>
      <c r="G30" s="58"/>
      <c r="H30" s="51"/>
      <c r="I30" s="52"/>
      <c r="J30" s="59"/>
      <c r="K30" s="60"/>
      <c r="L30" s="49"/>
      <c r="M30" s="93"/>
      <c r="N30" s="240" t="s">
        <v>61</v>
      </c>
      <c r="O30" s="263"/>
      <c r="P30" s="261"/>
      <c r="Q30" s="261"/>
      <c r="R30" s="261"/>
      <c r="S30" s="261"/>
      <c r="T30" s="261"/>
      <c r="U30" s="261"/>
      <c r="V30" s="261"/>
      <c r="W30" s="261"/>
    </row>
    <row r="31" spans="1:23" s="73" customFormat="1" ht="30.75" customHeight="1" x14ac:dyDescent="0.5">
      <c r="A31" s="64"/>
      <c r="B31" s="65"/>
      <c r="C31" s="66"/>
      <c r="D31" s="66"/>
      <c r="E31" s="67"/>
      <c r="F31" s="64"/>
      <c r="G31" s="68"/>
      <c r="H31" s="69"/>
      <c r="I31" s="70"/>
      <c r="J31" s="71"/>
      <c r="K31" s="72"/>
      <c r="L31" s="64"/>
      <c r="M31" s="94"/>
      <c r="N31" s="243"/>
      <c r="O31" s="263"/>
      <c r="P31" s="261"/>
      <c r="Q31" s="261"/>
      <c r="R31" s="261"/>
      <c r="S31" s="261"/>
      <c r="T31" s="261"/>
      <c r="U31" s="261"/>
      <c r="V31" s="261"/>
      <c r="W31" s="261"/>
    </row>
    <row r="32" spans="1:23" ht="30.75" customHeight="1" x14ac:dyDescent="0.5">
      <c r="A32" s="49">
        <v>6</v>
      </c>
      <c r="B32" s="61" t="s">
        <v>62</v>
      </c>
      <c r="C32" s="56">
        <v>4330000</v>
      </c>
      <c r="D32" s="56">
        <f t="shared" si="2"/>
        <v>4330000</v>
      </c>
      <c r="E32" s="57" t="s">
        <v>63</v>
      </c>
      <c r="F32" s="49" t="str">
        <f t="shared" si="0"/>
        <v>บริษัท ซิสเต็มเอส จำกัด,4180000 บาท</v>
      </c>
      <c r="G32" s="50" t="s">
        <v>64</v>
      </c>
      <c r="H32" s="51">
        <v>4180000</v>
      </c>
      <c r="I32" s="52" t="str">
        <f t="shared" si="1"/>
        <v>บริษัท ซิสเต็มเอส จำกัด,4180000 บาท</v>
      </c>
      <c r="J32" s="62" t="s">
        <v>64</v>
      </c>
      <c r="K32" s="60">
        <v>4180000</v>
      </c>
      <c r="L32" s="49" t="s">
        <v>27</v>
      </c>
      <c r="M32" s="100" t="str">
        <f>+N32</f>
        <v>ส.59/2568</v>
      </c>
      <c r="N32" s="241" t="s">
        <v>65</v>
      </c>
      <c r="O32" s="263"/>
      <c r="P32" s="261"/>
      <c r="Q32" s="261"/>
      <c r="R32" s="261"/>
      <c r="S32" s="261"/>
      <c r="T32" s="261"/>
      <c r="U32" s="261"/>
      <c r="V32" s="261"/>
      <c r="W32" s="261"/>
    </row>
    <row r="33" spans="1:23" ht="30.75" customHeight="1" x14ac:dyDescent="0.5">
      <c r="A33" s="49"/>
      <c r="B33" s="61" t="s">
        <v>66</v>
      </c>
      <c r="C33" s="56"/>
      <c r="D33" s="56"/>
      <c r="E33" s="57"/>
      <c r="F33" s="49"/>
      <c r="G33" s="58"/>
      <c r="H33" s="51"/>
      <c r="I33" s="52"/>
      <c r="J33" s="59"/>
      <c r="K33" s="60"/>
      <c r="L33" s="49"/>
      <c r="M33" s="100" t="str">
        <f>"ลว. "&amp;N33</f>
        <v>ลว. 24 มีค 68</v>
      </c>
      <c r="N33" s="240" t="s">
        <v>67</v>
      </c>
      <c r="O33" s="263"/>
      <c r="P33" s="261"/>
      <c r="Q33" s="261"/>
      <c r="R33" s="261"/>
      <c r="S33" s="261"/>
      <c r="T33" s="261"/>
      <c r="U33" s="261"/>
      <c r="V33" s="261"/>
      <c r="W33" s="261"/>
    </row>
    <row r="34" spans="1:23" s="73" customFormat="1" ht="30.75" customHeight="1" x14ac:dyDescent="0.5">
      <c r="A34" s="64"/>
      <c r="B34" s="65" t="s">
        <v>68</v>
      </c>
      <c r="C34" s="66"/>
      <c r="D34" s="66"/>
      <c r="E34" s="67"/>
      <c r="F34" s="64"/>
      <c r="G34" s="68"/>
      <c r="H34" s="69"/>
      <c r="I34" s="70"/>
      <c r="J34" s="71"/>
      <c r="K34" s="72"/>
      <c r="L34" s="64"/>
      <c r="M34" s="102"/>
      <c r="N34" s="243"/>
      <c r="O34" s="263"/>
      <c r="P34" s="261"/>
      <c r="Q34" s="261"/>
      <c r="R34" s="261"/>
      <c r="S34" s="261"/>
      <c r="T34" s="261"/>
      <c r="U34" s="261"/>
      <c r="V34" s="261"/>
      <c r="W34" s="261"/>
    </row>
    <row r="35" spans="1:23" ht="30.75" customHeight="1" x14ac:dyDescent="0.5">
      <c r="A35" s="49">
        <v>7</v>
      </c>
      <c r="B35" s="61" t="s">
        <v>69</v>
      </c>
      <c r="C35" s="74">
        <v>10500</v>
      </c>
      <c r="D35" s="56">
        <f t="shared" si="2"/>
        <v>10500</v>
      </c>
      <c r="E35" s="75" t="s">
        <v>25</v>
      </c>
      <c r="F35" s="49" t="str">
        <f t="shared" si="0"/>
        <v>บริษัท ไอคอนเวอร์ชั่น จำกัด,10500 บาท</v>
      </c>
      <c r="G35" s="50" t="s">
        <v>70</v>
      </c>
      <c r="H35" s="51">
        <v>10500</v>
      </c>
      <c r="I35" s="52" t="str">
        <f t="shared" si="1"/>
        <v>บริษัท ไอคอนเวอร์ชั่น จำกัด,10500 บาท</v>
      </c>
      <c r="J35" s="62" t="s">
        <v>70</v>
      </c>
      <c r="K35" s="60">
        <v>10500</v>
      </c>
      <c r="L35" s="49" t="s">
        <v>27</v>
      </c>
      <c r="M35" s="100" t="str">
        <f>+N35</f>
        <v xml:space="preserve">ใบสั่งจ้าง 67/2568 </v>
      </c>
      <c r="N35" s="240" t="s">
        <v>71</v>
      </c>
      <c r="O35" s="263"/>
      <c r="P35" s="261"/>
      <c r="Q35" s="261"/>
      <c r="R35" s="261"/>
      <c r="S35" s="261"/>
      <c r="T35" s="261"/>
      <c r="U35" s="261"/>
      <c r="V35" s="261"/>
      <c r="W35" s="261"/>
    </row>
    <row r="36" spans="1:23" ht="30.75" customHeight="1" x14ac:dyDescent="0.5">
      <c r="A36" s="49"/>
      <c r="B36" s="61"/>
      <c r="C36" s="56"/>
      <c r="D36" s="56"/>
      <c r="E36" s="57"/>
      <c r="F36" s="49"/>
      <c r="G36" s="58"/>
      <c r="H36" s="51"/>
      <c r="I36" s="52"/>
      <c r="J36" s="59"/>
      <c r="K36" s="60"/>
      <c r="L36" s="49"/>
      <c r="M36" s="100" t="str">
        <f>"ลว. "&amp;N36</f>
        <v>ลว. 25 มีค 68</v>
      </c>
      <c r="N36" s="240" t="s">
        <v>72</v>
      </c>
      <c r="O36" s="263"/>
      <c r="P36" s="261"/>
      <c r="Q36" s="261"/>
      <c r="R36" s="261"/>
      <c r="S36" s="261"/>
      <c r="T36" s="261"/>
      <c r="U36" s="261"/>
      <c r="V36" s="261"/>
      <c r="W36" s="261"/>
    </row>
    <row r="37" spans="1:23" s="73" customFormat="1" ht="30.75" customHeight="1" x14ac:dyDescent="0.5">
      <c r="A37" s="64"/>
      <c r="B37" s="65"/>
      <c r="C37" s="66"/>
      <c r="D37" s="66"/>
      <c r="E37" s="67"/>
      <c r="F37" s="64"/>
      <c r="G37" s="68"/>
      <c r="H37" s="69"/>
      <c r="I37" s="70"/>
      <c r="J37" s="71"/>
      <c r="K37" s="72"/>
      <c r="L37" s="64"/>
      <c r="M37" s="102"/>
      <c r="N37" s="242"/>
      <c r="O37" s="263"/>
      <c r="P37" s="261"/>
      <c r="Q37" s="261"/>
      <c r="R37" s="261"/>
      <c r="S37" s="261"/>
      <c r="T37" s="261"/>
      <c r="U37" s="261"/>
      <c r="V37" s="261"/>
      <c r="W37" s="261"/>
    </row>
    <row r="38" spans="1:23" s="79" customFormat="1" ht="23.25" x14ac:dyDescent="0.5">
      <c r="A38" s="45">
        <v>8</v>
      </c>
      <c r="B38" s="46" t="s">
        <v>73</v>
      </c>
      <c r="C38" s="47">
        <v>9515</v>
      </c>
      <c r="D38" s="47">
        <f t="shared" si="2"/>
        <v>9515</v>
      </c>
      <c r="E38" s="48" t="s">
        <v>25</v>
      </c>
      <c r="F38" s="45" t="str">
        <f t="shared" si="0"/>
        <v>นายบรรจง เย็นใจ,9515 บาท</v>
      </c>
      <c r="G38" s="76" t="s">
        <v>41</v>
      </c>
      <c r="H38" s="77">
        <v>9515</v>
      </c>
      <c r="I38" s="78" t="str">
        <f t="shared" si="1"/>
        <v>นายบรรจง เย็นใจ,9515 บาท</v>
      </c>
      <c r="J38" s="53" t="s">
        <v>41</v>
      </c>
      <c r="K38" s="54">
        <v>9515</v>
      </c>
      <c r="L38" s="45" t="s">
        <v>27</v>
      </c>
      <c r="M38" s="103" t="s">
        <v>39</v>
      </c>
      <c r="N38" s="244" t="s">
        <v>74</v>
      </c>
      <c r="O38" s="263"/>
      <c r="P38" s="261"/>
      <c r="Q38" s="261"/>
      <c r="R38" s="261"/>
      <c r="S38" s="261"/>
      <c r="T38" s="261"/>
      <c r="U38" s="261"/>
      <c r="V38" s="261"/>
      <c r="W38" s="261"/>
    </row>
    <row r="39" spans="1:23" ht="23.25" x14ac:dyDescent="0.5">
      <c r="A39" s="49"/>
      <c r="B39" s="61" t="s">
        <v>75</v>
      </c>
      <c r="C39" s="56"/>
      <c r="D39" s="56"/>
      <c r="E39" s="57"/>
      <c r="F39" s="49"/>
      <c r="G39" s="58"/>
      <c r="H39" s="51"/>
      <c r="I39" s="52"/>
      <c r="J39" s="59"/>
      <c r="K39" s="60"/>
      <c r="L39" s="113"/>
      <c r="M39" s="93"/>
      <c r="N39" s="240" t="s">
        <v>76</v>
      </c>
      <c r="O39" s="263"/>
      <c r="P39" s="261"/>
      <c r="Q39" s="261"/>
      <c r="R39" s="261"/>
      <c r="S39" s="261"/>
      <c r="T39" s="261"/>
      <c r="U39" s="261"/>
      <c r="V39" s="261"/>
      <c r="W39" s="261"/>
    </row>
    <row r="40" spans="1:23" s="73" customFormat="1" ht="23.25" x14ac:dyDescent="0.5">
      <c r="A40" s="64"/>
      <c r="B40" s="65"/>
      <c r="C40" s="66"/>
      <c r="D40" s="66"/>
      <c r="E40" s="67"/>
      <c r="F40" s="64"/>
      <c r="G40" s="68"/>
      <c r="H40" s="69"/>
      <c r="I40" s="70"/>
      <c r="J40" s="71"/>
      <c r="K40" s="72"/>
      <c r="L40" s="64"/>
      <c r="M40" s="94"/>
      <c r="N40" s="242"/>
      <c r="O40" s="263"/>
      <c r="P40" s="261"/>
      <c r="Q40" s="261"/>
      <c r="R40" s="261"/>
      <c r="S40" s="261"/>
      <c r="T40" s="261"/>
      <c r="U40" s="261"/>
      <c r="V40" s="261"/>
      <c r="W40" s="261"/>
    </row>
    <row r="41" spans="1:23" ht="23.25" x14ac:dyDescent="0.5">
      <c r="A41" s="49">
        <v>9</v>
      </c>
      <c r="B41" s="61" t="s">
        <v>77</v>
      </c>
      <c r="C41" s="56">
        <v>34000</v>
      </c>
      <c r="D41" s="56">
        <f t="shared" si="2"/>
        <v>34000</v>
      </c>
      <c r="E41" s="75" t="s">
        <v>25</v>
      </c>
      <c r="F41" s="49" t="str">
        <f t="shared" si="0"/>
        <v>บริษัท จัสมิน จีนิค จำกัด ,34000 บาท</v>
      </c>
      <c r="G41" s="50" t="s">
        <v>78</v>
      </c>
      <c r="H41" s="51">
        <v>34000</v>
      </c>
      <c r="I41" s="52" t="str">
        <f t="shared" si="1"/>
        <v>บริษัท จัสมิน จีนิค จำกัด ,34000 บาท</v>
      </c>
      <c r="J41" s="62" t="s">
        <v>78</v>
      </c>
      <c r="K41" s="56">
        <v>34000</v>
      </c>
      <c r="L41" s="49" t="s">
        <v>27</v>
      </c>
      <c r="M41" s="100" t="str">
        <f>+N41</f>
        <v>ใบสั่งจ้าง 69/2568</v>
      </c>
      <c r="N41" s="240" t="s">
        <v>79</v>
      </c>
      <c r="O41" s="263"/>
      <c r="P41" s="261"/>
      <c r="Q41" s="261"/>
      <c r="R41" s="261"/>
      <c r="S41" s="261"/>
      <c r="T41" s="261"/>
      <c r="U41" s="261"/>
      <c r="V41" s="261"/>
      <c r="W41" s="261"/>
    </row>
    <row r="42" spans="1:23" ht="23.25" x14ac:dyDescent="0.5">
      <c r="A42" s="49"/>
      <c r="B42" s="61"/>
      <c r="C42" s="56"/>
      <c r="D42" s="56"/>
      <c r="E42" s="57"/>
      <c r="F42" s="49"/>
      <c r="G42" s="58"/>
      <c r="H42" s="51"/>
      <c r="I42" s="52"/>
      <c r="J42" s="59"/>
      <c r="K42" s="60"/>
      <c r="L42" s="49"/>
      <c r="M42" s="100" t="str">
        <f>"ลว. "&amp;N42</f>
        <v>ลว. 25 มีค 68</v>
      </c>
      <c r="N42" s="240" t="s">
        <v>72</v>
      </c>
      <c r="O42" s="263"/>
      <c r="P42" s="261"/>
      <c r="Q42" s="261"/>
      <c r="R42" s="261"/>
      <c r="S42" s="261"/>
      <c r="T42" s="261"/>
      <c r="U42" s="261"/>
      <c r="V42" s="261"/>
      <c r="W42" s="261"/>
    </row>
    <row r="43" spans="1:23" s="73" customFormat="1" ht="23.25" x14ac:dyDescent="0.5">
      <c r="A43" s="64"/>
      <c r="B43" s="65"/>
      <c r="C43" s="66"/>
      <c r="D43" s="66"/>
      <c r="E43" s="67"/>
      <c r="F43" s="64"/>
      <c r="G43" s="68"/>
      <c r="H43" s="69"/>
      <c r="I43" s="70"/>
      <c r="J43" s="71"/>
      <c r="K43" s="72"/>
      <c r="L43" s="64"/>
      <c r="M43" s="102"/>
      <c r="N43" s="242"/>
      <c r="O43" s="263"/>
      <c r="P43" s="261"/>
      <c r="Q43" s="261"/>
      <c r="R43" s="261"/>
      <c r="S43" s="261"/>
      <c r="T43" s="261"/>
      <c r="U43" s="261"/>
      <c r="V43" s="261"/>
      <c r="W43" s="261"/>
    </row>
    <row r="44" spans="1:23" ht="23.25" x14ac:dyDescent="0.5">
      <c r="A44" s="49">
        <v>10</v>
      </c>
      <c r="B44" s="80" t="s">
        <v>80</v>
      </c>
      <c r="C44" s="81">
        <v>189000</v>
      </c>
      <c r="D44" s="56">
        <f t="shared" si="2"/>
        <v>189000</v>
      </c>
      <c r="E44" s="75" t="s">
        <v>25</v>
      </c>
      <c r="F44" s="49" t="str">
        <f t="shared" si="0"/>
        <v>บริษัท กาญจนชาติ จำกัด ,189000 บาท</v>
      </c>
      <c r="G44" s="82" t="s">
        <v>81</v>
      </c>
      <c r="H44" s="83">
        <v>189000</v>
      </c>
      <c r="I44" s="52" t="str">
        <f t="shared" si="1"/>
        <v>บริษัท กาญจนชาติ จำกัด ,189000 บาท</v>
      </c>
      <c r="J44" s="84" t="s">
        <v>81</v>
      </c>
      <c r="K44" s="81">
        <v>189000</v>
      </c>
      <c r="L44" s="49" t="s">
        <v>27</v>
      </c>
      <c r="M44" s="100" t="str">
        <f>+N44</f>
        <v>ใบสั่งซื้อ8/2568</v>
      </c>
      <c r="N44" s="245" t="s">
        <v>82</v>
      </c>
      <c r="O44" s="263"/>
      <c r="P44" s="261"/>
      <c r="Q44" s="261"/>
      <c r="R44" s="261"/>
      <c r="S44" s="261"/>
      <c r="T44" s="261"/>
      <c r="U44" s="261"/>
      <c r="V44" s="261"/>
      <c r="W44" s="261"/>
    </row>
    <row r="45" spans="1:23" ht="23.25" x14ac:dyDescent="0.5">
      <c r="A45" s="49"/>
      <c r="B45" s="85" t="s">
        <v>83</v>
      </c>
      <c r="C45" s="56"/>
      <c r="D45" s="56"/>
      <c r="E45" s="57"/>
      <c r="F45" s="49"/>
      <c r="G45" s="58"/>
      <c r="H45" s="51"/>
      <c r="I45" s="52"/>
      <c r="J45" s="59"/>
      <c r="K45" s="60"/>
      <c r="L45" s="49"/>
      <c r="M45" s="100" t="str">
        <f>"ลว. "&amp;N45</f>
        <v>ลว. 21 มี.ค. 2568</v>
      </c>
      <c r="N45" s="240" t="s">
        <v>84</v>
      </c>
      <c r="O45" s="263"/>
      <c r="P45" s="261"/>
      <c r="Q45" s="261"/>
      <c r="R45" s="261"/>
      <c r="S45" s="261"/>
      <c r="T45" s="261"/>
      <c r="U45" s="261"/>
      <c r="V45" s="261"/>
      <c r="W45" s="261"/>
    </row>
    <row r="46" spans="1:23" s="73" customFormat="1" ht="23.25" x14ac:dyDescent="0.5">
      <c r="A46" s="64"/>
      <c r="B46" s="86"/>
      <c r="C46" s="66"/>
      <c r="D46" s="66"/>
      <c r="E46" s="67"/>
      <c r="F46" s="64"/>
      <c r="G46" s="68"/>
      <c r="H46" s="69"/>
      <c r="I46" s="70"/>
      <c r="J46" s="71"/>
      <c r="K46" s="72"/>
      <c r="L46" s="64"/>
      <c r="M46" s="102"/>
      <c r="N46" s="242"/>
      <c r="O46" s="263"/>
      <c r="P46" s="261"/>
      <c r="Q46" s="261"/>
      <c r="R46" s="261"/>
      <c r="S46" s="261"/>
      <c r="T46" s="261"/>
      <c r="U46" s="261"/>
      <c r="V46" s="261"/>
      <c r="W46" s="261"/>
    </row>
    <row r="47" spans="1:23" ht="24.75" x14ac:dyDescent="0.5">
      <c r="A47" s="49">
        <v>11</v>
      </c>
      <c r="B47" s="87" t="s">
        <v>85</v>
      </c>
      <c r="C47" s="88">
        <v>45000</v>
      </c>
      <c r="D47" s="56">
        <f t="shared" si="2"/>
        <v>45000</v>
      </c>
      <c r="E47" s="75" t="s">
        <v>25</v>
      </c>
      <c r="F47" s="49" t="str">
        <f t="shared" si="0"/>
        <v>บริษัท ธีร์ บิสิเนส ซัพพลาย จำกัด,45000 บาท</v>
      </c>
      <c r="G47" s="82" t="s">
        <v>86</v>
      </c>
      <c r="H47" s="89">
        <v>45000</v>
      </c>
      <c r="I47" s="52" t="str">
        <f t="shared" si="1"/>
        <v>บริษัท ธีร์ บิสิเนส ซัพพลาย จำกัด,45000 บาท</v>
      </c>
      <c r="J47" s="84" t="s">
        <v>86</v>
      </c>
      <c r="K47" s="88">
        <v>45000</v>
      </c>
      <c r="L47" s="49" t="s">
        <v>27</v>
      </c>
      <c r="M47" s="100" t="str">
        <f>+N47</f>
        <v>ใบสั่งจ้าง 64/2568</v>
      </c>
      <c r="N47" s="246" t="s">
        <v>87</v>
      </c>
      <c r="O47" s="263"/>
      <c r="P47" s="261"/>
      <c r="Q47" s="261"/>
      <c r="R47" s="261"/>
      <c r="S47" s="261"/>
      <c r="T47" s="261"/>
      <c r="U47" s="261"/>
      <c r="V47" s="261"/>
      <c r="W47" s="261"/>
    </row>
    <row r="48" spans="1:23" ht="23.25" x14ac:dyDescent="0.5">
      <c r="A48" s="49"/>
      <c r="B48" s="61" t="s">
        <v>88</v>
      </c>
      <c r="C48" s="56"/>
      <c r="D48" s="56"/>
      <c r="E48" s="57"/>
      <c r="F48" s="49"/>
      <c r="G48" s="58"/>
      <c r="H48" s="51"/>
      <c r="I48" s="52"/>
      <c r="J48" s="59"/>
      <c r="K48" s="60"/>
      <c r="L48" s="49"/>
      <c r="M48" s="100" t="str">
        <f>"ลว. "&amp;N48</f>
        <v>ลว. 20 มี.ค. 2568</v>
      </c>
      <c r="N48" s="240" t="s">
        <v>89</v>
      </c>
      <c r="O48" s="263"/>
      <c r="P48" s="261"/>
      <c r="Q48" s="261"/>
      <c r="R48" s="261"/>
      <c r="S48" s="261"/>
      <c r="T48" s="261"/>
      <c r="U48" s="261"/>
      <c r="V48" s="261"/>
      <c r="W48" s="261"/>
    </row>
    <row r="49" spans="1:23" s="73" customFormat="1" ht="23.25" x14ac:dyDescent="0.5">
      <c r="A49" s="64"/>
      <c r="B49" s="65"/>
      <c r="C49" s="66"/>
      <c r="D49" s="66"/>
      <c r="E49" s="67"/>
      <c r="F49" s="64"/>
      <c r="G49" s="68"/>
      <c r="H49" s="69"/>
      <c r="I49" s="70"/>
      <c r="J49" s="71"/>
      <c r="K49" s="72"/>
      <c r="L49" s="64"/>
      <c r="M49" s="102"/>
      <c r="N49" s="242"/>
      <c r="O49" s="263"/>
      <c r="P49" s="261"/>
      <c r="Q49" s="261"/>
      <c r="R49" s="261"/>
      <c r="S49" s="261"/>
      <c r="T49" s="261"/>
      <c r="U49" s="261"/>
      <c r="V49" s="261"/>
      <c r="W49" s="261"/>
    </row>
    <row r="50" spans="1:23" ht="23.25" x14ac:dyDescent="0.5">
      <c r="A50" s="49">
        <v>12</v>
      </c>
      <c r="B50" s="87" t="s">
        <v>90</v>
      </c>
      <c r="C50" s="56">
        <v>38919.800000000003</v>
      </c>
      <c r="D50" s="56">
        <f t="shared" si="2"/>
        <v>38919.800000000003</v>
      </c>
      <c r="E50" s="75" t="s">
        <v>25</v>
      </c>
      <c r="F50" s="49" t="str">
        <f t="shared" si="0"/>
        <v xml:space="preserve"> ร้านบอสโก 2 ,38919.8 บาท</v>
      </c>
      <c r="G50" s="90" t="s">
        <v>91</v>
      </c>
      <c r="H50" s="51">
        <v>38919.800000000003</v>
      </c>
      <c r="I50" s="52" t="str">
        <f t="shared" si="1"/>
        <v xml:space="preserve"> ร้านบอสโก 2 ,38919.8 บาท</v>
      </c>
      <c r="J50" s="91" t="s">
        <v>91</v>
      </c>
      <c r="K50" s="56">
        <v>38919.800000000003</v>
      </c>
      <c r="L50" s="49" t="s">
        <v>27</v>
      </c>
      <c r="M50" s="100" t="str">
        <f>+N50</f>
        <v>ใบสั่งจ้าง 66/2568</v>
      </c>
      <c r="N50" s="241" t="s">
        <v>92</v>
      </c>
      <c r="O50" s="263"/>
      <c r="P50" s="261"/>
      <c r="Q50" s="261"/>
      <c r="R50" s="261"/>
      <c r="S50" s="261"/>
      <c r="T50" s="261"/>
      <c r="U50" s="261"/>
      <c r="V50" s="261"/>
      <c r="W50" s="261"/>
    </row>
    <row r="51" spans="1:23" ht="23.25" x14ac:dyDescent="0.5">
      <c r="A51" s="49"/>
      <c r="B51" s="80" t="s">
        <v>93</v>
      </c>
      <c r="C51" s="56"/>
      <c r="D51" s="56"/>
      <c r="E51" s="57"/>
      <c r="F51" s="49"/>
      <c r="G51" s="58"/>
      <c r="H51" s="51"/>
      <c r="I51" s="52"/>
      <c r="J51" s="59"/>
      <c r="K51" s="60"/>
      <c r="L51" s="49"/>
      <c r="M51" s="100" t="str">
        <f>"ลว. "&amp;N51</f>
        <v>ลว. 25 มี.ค. 2568</v>
      </c>
      <c r="N51" s="240" t="s">
        <v>94</v>
      </c>
      <c r="O51" s="263"/>
      <c r="P51" s="261"/>
      <c r="Q51" s="261"/>
      <c r="R51" s="261"/>
      <c r="S51" s="261"/>
      <c r="T51" s="261"/>
      <c r="U51" s="261"/>
      <c r="V51" s="261"/>
      <c r="W51" s="261"/>
    </row>
    <row r="52" spans="1:23" s="73" customFormat="1" ht="23.25" x14ac:dyDescent="0.5">
      <c r="A52" s="64"/>
      <c r="B52" s="65" t="s">
        <v>95</v>
      </c>
      <c r="C52" s="66"/>
      <c r="D52" s="66"/>
      <c r="E52" s="67"/>
      <c r="F52" s="64"/>
      <c r="G52" s="68"/>
      <c r="H52" s="69"/>
      <c r="I52" s="70"/>
      <c r="J52" s="71"/>
      <c r="K52" s="72"/>
      <c r="L52" s="64"/>
      <c r="M52" s="102"/>
      <c r="N52" s="242"/>
      <c r="O52" s="263"/>
      <c r="P52" s="261"/>
      <c r="Q52" s="261"/>
      <c r="R52" s="261"/>
      <c r="S52" s="261"/>
      <c r="T52" s="261"/>
      <c r="U52" s="261"/>
      <c r="V52" s="261"/>
      <c r="W52" s="261"/>
    </row>
    <row r="53" spans="1:23" s="124" customFormat="1" ht="60.75" x14ac:dyDescent="0.5">
      <c r="A53" s="105">
        <v>13</v>
      </c>
      <c r="B53" s="115" t="s">
        <v>96</v>
      </c>
      <c r="C53" s="116">
        <v>53200</v>
      </c>
      <c r="D53" s="117">
        <f t="shared" si="2"/>
        <v>53200</v>
      </c>
      <c r="E53" s="118" t="s">
        <v>25</v>
      </c>
      <c r="F53" s="105" t="str">
        <f t="shared" si="0"/>
        <v>ห.จ.ก. เอ็น.แอล. ซัพพลาย แอนด์อีควิปเม้นท์,53125.5 บาท</v>
      </c>
      <c r="G53" s="119" t="s">
        <v>97</v>
      </c>
      <c r="H53" s="120">
        <v>53125.5</v>
      </c>
      <c r="I53" s="121" t="str">
        <f t="shared" si="1"/>
        <v>ห.จ.ก. เอ็น.แอล. ซัพพลาย แอนด์อีควิปเม้นท์,53125.5 บาท</v>
      </c>
      <c r="J53" s="122" t="s">
        <v>97</v>
      </c>
      <c r="K53" s="123">
        <v>53125.5</v>
      </c>
      <c r="L53" s="105" t="s">
        <v>98</v>
      </c>
      <c r="M53" s="104" t="s">
        <v>39</v>
      </c>
      <c r="N53" s="247" t="s">
        <v>99</v>
      </c>
      <c r="O53" s="264"/>
      <c r="P53" s="262"/>
      <c r="Q53" s="262"/>
      <c r="R53" s="262"/>
      <c r="S53" s="262"/>
      <c r="T53" s="262"/>
      <c r="U53" s="262"/>
      <c r="V53" s="262"/>
      <c r="W53" s="262"/>
    </row>
    <row r="54" spans="1:23" s="73" customFormat="1" ht="60.75" x14ac:dyDescent="0.5">
      <c r="A54" s="105">
        <v>14</v>
      </c>
      <c r="B54" s="115" t="s">
        <v>100</v>
      </c>
      <c r="C54" s="116">
        <v>1750</v>
      </c>
      <c r="D54" s="117">
        <f t="shared" si="2"/>
        <v>1750</v>
      </c>
      <c r="E54" s="118" t="s">
        <v>25</v>
      </c>
      <c r="F54" s="105" t="str">
        <f t="shared" si="0"/>
        <v>ร้านอาทรพาณิชย์,1722.7 บาท</v>
      </c>
      <c r="G54" s="119" t="s">
        <v>101</v>
      </c>
      <c r="H54" s="120">
        <v>1722.7</v>
      </c>
      <c r="I54" s="121" t="str">
        <f t="shared" si="1"/>
        <v>ร้านอาทรพาณิชย์,1722.7 บาท</v>
      </c>
      <c r="J54" s="122" t="s">
        <v>101</v>
      </c>
      <c r="K54" s="123">
        <v>1722.7</v>
      </c>
      <c r="L54" s="105" t="s">
        <v>98</v>
      </c>
      <c r="M54" s="104" t="s">
        <v>39</v>
      </c>
      <c r="N54" s="248" t="s">
        <v>102</v>
      </c>
      <c r="O54" s="263"/>
      <c r="P54" s="261"/>
      <c r="Q54" s="261"/>
      <c r="R54" s="261"/>
      <c r="S54" s="261"/>
      <c r="T54" s="261"/>
      <c r="U54" s="261"/>
      <c r="V54" s="261"/>
      <c r="W54" s="261"/>
    </row>
    <row r="55" spans="1:23" s="73" customFormat="1" ht="60.75" x14ac:dyDescent="0.5">
      <c r="A55" s="105">
        <v>15</v>
      </c>
      <c r="B55" s="115" t="s">
        <v>100</v>
      </c>
      <c r="C55" s="116">
        <v>1400</v>
      </c>
      <c r="D55" s="117">
        <f t="shared" si="2"/>
        <v>1400</v>
      </c>
      <c r="E55" s="118" t="s">
        <v>25</v>
      </c>
      <c r="F55" s="105" t="str">
        <f t="shared" si="0"/>
        <v>ร้านอาทรพาณิชย์,1380.3 บาท</v>
      </c>
      <c r="G55" s="119" t="s">
        <v>101</v>
      </c>
      <c r="H55" s="120">
        <v>1380.3</v>
      </c>
      <c r="I55" s="121" t="str">
        <f t="shared" si="1"/>
        <v>ร้านอาทรพาณิชย์,1380.3 บาท</v>
      </c>
      <c r="J55" s="122" t="s">
        <v>101</v>
      </c>
      <c r="K55" s="123">
        <v>1380.3</v>
      </c>
      <c r="L55" s="105" t="s">
        <v>98</v>
      </c>
      <c r="M55" s="104" t="s">
        <v>39</v>
      </c>
      <c r="N55" s="248" t="s">
        <v>103</v>
      </c>
      <c r="O55" s="263"/>
      <c r="P55" s="261"/>
      <c r="Q55" s="261"/>
      <c r="R55" s="261"/>
      <c r="S55" s="261"/>
      <c r="T55" s="261"/>
      <c r="U55" s="261"/>
      <c r="V55" s="261"/>
      <c r="W55" s="261"/>
    </row>
    <row r="56" spans="1:23" s="73" customFormat="1" ht="60.75" x14ac:dyDescent="0.5">
      <c r="A56" s="105">
        <v>16</v>
      </c>
      <c r="B56" s="115" t="s">
        <v>104</v>
      </c>
      <c r="C56" s="116">
        <v>10800</v>
      </c>
      <c r="D56" s="117">
        <f t="shared" si="2"/>
        <v>10800</v>
      </c>
      <c r="E56" s="118" t="s">
        <v>25</v>
      </c>
      <c r="F56" s="105" t="str">
        <f t="shared" si="0"/>
        <v>ห้างหุ้นส่วนจำกัด เดอะ สกาย ซิสเต็มส์,10785.6 บาท</v>
      </c>
      <c r="G56" s="119" t="s">
        <v>105</v>
      </c>
      <c r="H56" s="120">
        <v>10785.6</v>
      </c>
      <c r="I56" s="121" t="str">
        <f t="shared" si="1"/>
        <v>ห้างหุ้นส่วนจำกัด เดอะ สกาย ซิสเต็มส์,10785.6 บาท</v>
      </c>
      <c r="J56" s="122" t="s">
        <v>105</v>
      </c>
      <c r="K56" s="123">
        <v>10785.6</v>
      </c>
      <c r="L56" s="105" t="s">
        <v>98</v>
      </c>
      <c r="M56" s="104" t="s">
        <v>39</v>
      </c>
      <c r="N56" s="248" t="s">
        <v>106</v>
      </c>
      <c r="O56" s="263"/>
      <c r="P56" s="261"/>
      <c r="Q56" s="261"/>
      <c r="R56" s="261"/>
      <c r="S56" s="261"/>
      <c r="T56" s="261"/>
      <c r="U56" s="261"/>
      <c r="V56" s="261"/>
      <c r="W56" s="261"/>
    </row>
    <row r="57" spans="1:23" s="73" customFormat="1" ht="60.75" x14ac:dyDescent="0.5">
      <c r="A57" s="105">
        <v>17</v>
      </c>
      <c r="B57" s="115" t="s">
        <v>107</v>
      </c>
      <c r="C57" s="116">
        <v>21900</v>
      </c>
      <c r="D57" s="117">
        <f t="shared" si="2"/>
        <v>21900</v>
      </c>
      <c r="E57" s="118" t="s">
        <v>25</v>
      </c>
      <c r="F57" s="105" t="str">
        <f t="shared" si="0"/>
        <v>ห้างหุ้นส่วนจำกัด เดอะ สกาย ซิสเต็มส์,21892.2 บาท</v>
      </c>
      <c r="G57" s="119" t="s">
        <v>105</v>
      </c>
      <c r="H57" s="120">
        <v>21892.2</v>
      </c>
      <c r="I57" s="121" t="str">
        <f t="shared" si="1"/>
        <v>ห้างหุ้นส่วนจำกัด เดอะ สกาย ซิสเต็มส์,21892.2 บาท</v>
      </c>
      <c r="J57" s="122" t="s">
        <v>105</v>
      </c>
      <c r="K57" s="123">
        <v>21892.2</v>
      </c>
      <c r="L57" s="105" t="s">
        <v>98</v>
      </c>
      <c r="M57" s="104" t="s">
        <v>39</v>
      </c>
      <c r="N57" s="248" t="s">
        <v>108</v>
      </c>
      <c r="O57" s="263"/>
      <c r="P57" s="261"/>
      <c r="Q57" s="261"/>
      <c r="R57" s="261"/>
      <c r="S57" s="261"/>
      <c r="T57" s="261"/>
      <c r="U57" s="261"/>
      <c r="V57" s="261"/>
      <c r="W57" s="261"/>
    </row>
    <row r="58" spans="1:23" s="73" customFormat="1" ht="60.75" x14ac:dyDescent="0.5">
      <c r="A58" s="105">
        <v>18</v>
      </c>
      <c r="B58" s="115" t="s">
        <v>109</v>
      </c>
      <c r="C58" s="116">
        <v>35900</v>
      </c>
      <c r="D58" s="117">
        <f t="shared" si="2"/>
        <v>35900</v>
      </c>
      <c r="E58" s="118" t="s">
        <v>25</v>
      </c>
      <c r="F58" s="105" t="str">
        <f t="shared" si="0"/>
        <v>ร้านอาทรพาณิชย์,35818.25 บาท</v>
      </c>
      <c r="G58" s="119" t="s">
        <v>101</v>
      </c>
      <c r="H58" s="120">
        <v>35818.25</v>
      </c>
      <c r="I58" s="121" t="str">
        <f t="shared" si="1"/>
        <v>ร้านอาทรพาณิชย์,35818.25 บาท</v>
      </c>
      <c r="J58" s="122" t="s">
        <v>101</v>
      </c>
      <c r="K58" s="123">
        <v>35818.25</v>
      </c>
      <c r="L58" s="105" t="s">
        <v>110</v>
      </c>
      <c r="M58" s="104" t="s">
        <v>39</v>
      </c>
      <c r="N58" s="248" t="s">
        <v>111</v>
      </c>
      <c r="O58" s="263"/>
      <c r="P58" s="261"/>
      <c r="Q58" s="261"/>
      <c r="R58" s="261"/>
      <c r="S58" s="261"/>
      <c r="T58" s="261"/>
      <c r="U58" s="261"/>
      <c r="V58" s="261"/>
      <c r="W58" s="261"/>
    </row>
    <row r="59" spans="1:23" s="73" customFormat="1" ht="60.75" x14ac:dyDescent="0.5">
      <c r="A59" s="105">
        <v>19</v>
      </c>
      <c r="B59" s="115" t="s">
        <v>112</v>
      </c>
      <c r="C59" s="116">
        <v>3600</v>
      </c>
      <c r="D59" s="117">
        <f t="shared" si="2"/>
        <v>3600</v>
      </c>
      <c r="E59" s="118" t="s">
        <v>25</v>
      </c>
      <c r="F59" s="219" t="str">
        <f t="shared" si="0"/>
        <v>บริษัท ดอยคำผลิตภัณฑ์อาหาร จำกัด,3600 บาท</v>
      </c>
      <c r="G59" s="220" t="s">
        <v>113</v>
      </c>
      <c r="H59" s="221">
        <v>3600</v>
      </c>
      <c r="I59" s="222" t="str">
        <f t="shared" si="1"/>
        <v>บริษัท ดอยคำผลิตภัณฑ์อาหาร จำกัด,3600 บาท</v>
      </c>
      <c r="J59" s="122" t="s">
        <v>113</v>
      </c>
      <c r="K59" s="123">
        <v>3600</v>
      </c>
      <c r="L59" s="105" t="s">
        <v>98</v>
      </c>
      <c r="M59" s="104" t="s">
        <v>39</v>
      </c>
      <c r="N59" s="248" t="s">
        <v>114</v>
      </c>
      <c r="O59" s="263"/>
      <c r="P59" s="261"/>
      <c r="Q59" s="261"/>
      <c r="R59" s="261"/>
      <c r="S59" s="261"/>
      <c r="T59" s="261"/>
      <c r="U59" s="261"/>
      <c r="V59" s="261"/>
      <c r="W59" s="261"/>
    </row>
    <row r="60" spans="1:23" s="73" customFormat="1" ht="60.75" x14ac:dyDescent="0.5">
      <c r="A60" s="105">
        <v>20</v>
      </c>
      <c r="B60" s="115" t="s">
        <v>115</v>
      </c>
      <c r="C60" s="116">
        <v>15900</v>
      </c>
      <c r="D60" s="117">
        <f t="shared" si="2"/>
        <v>15900</v>
      </c>
      <c r="E60" s="118" t="s">
        <v>25</v>
      </c>
      <c r="F60" s="219" t="str">
        <f t="shared" si="0"/>
        <v>ห.จ.ก. เอ็น.แอล. ซัพพลาย แอนด์อีควิปเม้นท์,15814.6 บาท</v>
      </c>
      <c r="G60" s="220" t="s">
        <v>97</v>
      </c>
      <c r="H60" s="221">
        <v>15814.6</v>
      </c>
      <c r="I60" s="222" t="str">
        <f t="shared" si="1"/>
        <v>ห.จ.ก. เอ็น.แอล. ซัพพลาย แอนด์อีควิปเม้นท์,15814.6 บาท</v>
      </c>
      <c r="J60" s="122" t="s">
        <v>97</v>
      </c>
      <c r="K60" s="123">
        <v>15814.6</v>
      </c>
      <c r="L60" s="105" t="s">
        <v>98</v>
      </c>
      <c r="M60" s="104" t="s">
        <v>39</v>
      </c>
      <c r="N60" s="248" t="s">
        <v>116</v>
      </c>
      <c r="O60" s="263"/>
      <c r="P60" s="261"/>
      <c r="Q60" s="261"/>
      <c r="R60" s="261"/>
      <c r="S60" s="261"/>
      <c r="T60" s="261"/>
      <c r="U60" s="261"/>
      <c r="V60" s="261"/>
      <c r="W60" s="261"/>
    </row>
    <row r="61" spans="1:23" ht="23.25" x14ac:dyDescent="0.5">
      <c r="A61" s="234">
        <v>21</v>
      </c>
      <c r="B61" s="125" t="s">
        <v>117</v>
      </c>
      <c r="C61" s="126">
        <v>14250</v>
      </c>
      <c r="D61" s="127">
        <f t="shared" si="2"/>
        <v>14250</v>
      </c>
      <c r="E61" s="128" t="s">
        <v>25</v>
      </c>
      <c r="F61" s="129" t="str">
        <f t="shared" si="0"/>
        <v>ร้าน เจ.เอ็น.พี. กรุ๊ป,9000 บาท</v>
      </c>
      <c r="G61" s="130" t="s">
        <v>118</v>
      </c>
      <c r="H61" s="131">
        <v>9000</v>
      </c>
      <c r="I61" s="132" t="str">
        <f t="shared" si="1"/>
        <v>ร้าน เจ.เอ็น.พี. กรุ๊ป,9000 บาท</v>
      </c>
      <c r="J61" s="133" t="s">
        <v>118</v>
      </c>
      <c r="K61" s="134">
        <v>9000</v>
      </c>
      <c r="L61" s="129" t="s">
        <v>98</v>
      </c>
      <c r="M61" s="103" t="s">
        <v>39</v>
      </c>
      <c r="N61" s="249" t="s">
        <v>119</v>
      </c>
      <c r="O61" s="263"/>
      <c r="P61" s="261"/>
      <c r="Q61" s="261"/>
      <c r="R61" s="261"/>
      <c r="S61" s="261"/>
      <c r="T61" s="261"/>
      <c r="U61" s="261"/>
      <c r="V61" s="261"/>
      <c r="W61" s="261"/>
    </row>
    <row r="62" spans="1:23" s="73" customFormat="1" ht="23.25" x14ac:dyDescent="0.5">
      <c r="A62" s="235"/>
      <c r="B62" s="115"/>
      <c r="C62" s="116"/>
      <c r="D62" s="117"/>
      <c r="E62" s="135"/>
      <c r="F62" s="105" t="str">
        <f t="shared" si="0"/>
        <v>ร้าน เอ.โอ.ดี ซัพพลาย,5240 บาท</v>
      </c>
      <c r="G62" s="119" t="s">
        <v>120</v>
      </c>
      <c r="H62" s="120">
        <v>5240</v>
      </c>
      <c r="I62" s="121" t="str">
        <f t="shared" si="1"/>
        <v>ร้าน เอ.โอ.ดี ซัพพลาย,5240 บาท</v>
      </c>
      <c r="J62" s="122" t="s">
        <v>120</v>
      </c>
      <c r="K62" s="123">
        <v>5240</v>
      </c>
      <c r="L62" s="105"/>
      <c r="M62" s="94"/>
      <c r="N62" s="67"/>
      <c r="O62" s="263"/>
      <c r="P62" s="261"/>
      <c r="Q62" s="261"/>
      <c r="R62" s="261"/>
      <c r="S62" s="261"/>
      <c r="T62" s="261"/>
      <c r="U62" s="261"/>
      <c r="V62" s="261"/>
      <c r="W62" s="261"/>
    </row>
    <row r="63" spans="1:23" s="73" customFormat="1" ht="60.75" x14ac:dyDescent="0.5">
      <c r="A63" s="105">
        <v>22</v>
      </c>
      <c r="B63" s="115" t="s">
        <v>121</v>
      </c>
      <c r="C63" s="116">
        <v>240</v>
      </c>
      <c r="D63" s="117">
        <f t="shared" si="2"/>
        <v>240</v>
      </c>
      <c r="E63" s="135" t="s">
        <v>25</v>
      </c>
      <c r="F63" s="105" t="str">
        <f t="shared" si="0"/>
        <v>ร้านเอนกสเตชั่นเนอรี่,235.4 บาท</v>
      </c>
      <c r="G63" s="119" t="s">
        <v>122</v>
      </c>
      <c r="H63" s="120">
        <v>235.4</v>
      </c>
      <c r="I63" s="121" t="str">
        <f t="shared" si="1"/>
        <v>ร้านเอนกสเตชั่นเนอรี่,235.4 บาท</v>
      </c>
      <c r="J63" s="122" t="s">
        <v>122</v>
      </c>
      <c r="K63" s="123">
        <v>235.4</v>
      </c>
      <c r="L63" s="105" t="s">
        <v>98</v>
      </c>
      <c r="M63" s="104" t="s">
        <v>39</v>
      </c>
      <c r="N63" s="248" t="s">
        <v>123</v>
      </c>
      <c r="O63" s="263"/>
      <c r="P63" s="261"/>
      <c r="Q63" s="261"/>
      <c r="R63" s="261"/>
      <c r="S63" s="261"/>
      <c r="T63" s="261"/>
      <c r="U63" s="261"/>
      <c r="V63" s="261"/>
      <c r="W63" s="261"/>
    </row>
    <row r="64" spans="1:23" s="73" customFormat="1" ht="60.75" x14ac:dyDescent="0.5">
      <c r="A64" s="105">
        <v>23</v>
      </c>
      <c r="B64" s="115" t="s">
        <v>124</v>
      </c>
      <c r="C64" s="116">
        <v>7000</v>
      </c>
      <c r="D64" s="117">
        <f t="shared" si="2"/>
        <v>7000</v>
      </c>
      <c r="E64" s="135" t="s">
        <v>25</v>
      </c>
      <c r="F64" s="105" t="str">
        <f t="shared" si="0"/>
        <v>ร้านเอนกสเตชั่นเนอรี่,6987.1 บาท</v>
      </c>
      <c r="G64" s="119" t="s">
        <v>122</v>
      </c>
      <c r="H64" s="120">
        <v>6987.1</v>
      </c>
      <c r="I64" s="121" t="str">
        <f t="shared" si="1"/>
        <v>ร้านเอนกสเตชั่นเนอรี่,6987.1 บาท</v>
      </c>
      <c r="J64" s="122" t="s">
        <v>122</v>
      </c>
      <c r="K64" s="123">
        <v>6987.1</v>
      </c>
      <c r="L64" s="105" t="s">
        <v>98</v>
      </c>
      <c r="M64" s="104" t="s">
        <v>39</v>
      </c>
      <c r="N64" s="248" t="s">
        <v>125</v>
      </c>
      <c r="O64" s="263"/>
      <c r="P64" s="261"/>
      <c r="Q64" s="261"/>
      <c r="R64" s="261"/>
      <c r="S64" s="261"/>
      <c r="T64" s="261"/>
      <c r="U64" s="261"/>
      <c r="V64" s="261"/>
      <c r="W64" s="261"/>
    </row>
    <row r="65" spans="1:23" s="73" customFormat="1" ht="60.75" x14ac:dyDescent="0.5">
      <c r="A65" s="105">
        <v>24</v>
      </c>
      <c r="B65" s="115" t="s">
        <v>126</v>
      </c>
      <c r="C65" s="116">
        <v>42800</v>
      </c>
      <c r="D65" s="117">
        <f t="shared" si="2"/>
        <v>42800</v>
      </c>
      <c r="E65" s="135" t="s">
        <v>25</v>
      </c>
      <c r="F65" s="219" t="str">
        <f t="shared" si="0"/>
        <v>ห้างหุ้นส่วนจำกัด เดอะ สกาย ซิสเต็มส์,42725.1 บาท</v>
      </c>
      <c r="G65" s="220" t="s">
        <v>105</v>
      </c>
      <c r="H65" s="221">
        <v>42725.1</v>
      </c>
      <c r="I65" s="222" t="str">
        <f t="shared" si="1"/>
        <v>ห้างหุ้นส่วนจำกัด เดอะ สกาย ซิสเต็มส์,42725.1 บาท</v>
      </c>
      <c r="J65" s="122" t="s">
        <v>105</v>
      </c>
      <c r="K65" s="123">
        <v>42725.1</v>
      </c>
      <c r="L65" s="105" t="s">
        <v>98</v>
      </c>
      <c r="M65" s="104" t="s">
        <v>39</v>
      </c>
      <c r="N65" s="248" t="s">
        <v>127</v>
      </c>
      <c r="O65" s="263"/>
      <c r="P65" s="261"/>
      <c r="Q65" s="261"/>
      <c r="R65" s="261"/>
      <c r="S65" s="261"/>
      <c r="T65" s="261"/>
      <c r="U65" s="261"/>
      <c r="V65" s="261"/>
      <c r="W65" s="261"/>
    </row>
    <row r="66" spans="1:23" s="73" customFormat="1" ht="60.75" x14ac:dyDescent="0.5">
      <c r="A66" s="105">
        <v>25</v>
      </c>
      <c r="B66" s="115" t="s">
        <v>128</v>
      </c>
      <c r="C66" s="116">
        <v>28100</v>
      </c>
      <c r="D66" s="117">
        <f t="shared" si="2"/>
        <v>28100</v>
      </c>
      <c r="E66" s="135" t="s">
        <v>25</v>
      </c>
      <c r="F66" s="219" t="str">
        <f t="shared" si="0"/>
        <v>ห้างหุ้นส่วนจำกัด เดอะ สกาย ซิสเต็มส์,28039.35 บาท</v>
      </c>
      <c r="G66" s="220" t="s">
        <v>105</v>
      </c>
      <c r="H66" s="221">
        <v>28039.35</v>
      </c>
      <c r="I66" s="222" t="str">
        <f t="shared" si="1"/>
        <v>ห้างหุ้นส่วนจำกัด เดอะ สกาย ซิสเต็มส์,28039.35 บาท</v>
      </c>
      <c r="J66" s="122" t="s">
        <v>105</v>
      </c>
      <c r="K66" s="123">
        <v>28039.35</v>
      </c>
      <c r="L66" s="105" t="s">
        <v>98</v>
      </c>
      <c r="M66" s="104" t="s">
        <v>39</v>
      </c>
      <c r="N66" s="248" t="s">
        <v>129</v>
      </c>
      <c r="O66" s="263"/>
      <c r="P66" s="261"/>
      <c r="Q66" s="261"/>
      <c r="R66" s="261"/>
      <c r="S66" s="261"/>
      <c r="T66" s="261"/>
      <c r="U66" s="261"/>
      <c r="V66" s="261"/>
      <c r="W66" s="261"/>
    </row>
    <row r="67" spans="1:23" s="73" customFormat="1" ht="60.75" x14ac:dyDescent="0.5">
      <c r="A67" s="105">
        <v>26</v>
      </c>
      <c r="B67" s="115" t="s">
        <v>130</v>
      </c>
      <c r="C67" s="116">
        <v>30000</v>
      </c>
      <c r="D67" s="117">
        <f t="shared" si="2"/>
        <v>30000</v>
      </c>
      <c r="E67" s="135" t="s">
        <v>25</v>
      </c>
      <c r="F67" s="219" t="str">
        <f t="shared" si="0"/>
        <v>บริษัท โรงแรมเซ็นทรัลพลาซ่า จำกัด (มหาชน),30000 บาท</v>
      </c>
      <c r="G67" s="220" t="s">
        <v>131</v>
      </c>
      <c r="H67" s="221">
        <v>30000</v>
      </c>
      <c r="I67" s="222" t="str">
        <f t="shared" si="1"/>
        <v>บริษัท โรงแรมเซ็นทรัลพลาซ่า จำกัด (มหาชน),30000 บาท</v>
      </c>
      <c r="J67" s="122" t="s">
        <v>131</v>
      </c>
      <c r="K67" s="123">
        <v>30000</v>
      </c>
      <c r="L67" s="105" t="s">
        <v>98</v>
      </c>
      <c r="M67" s="104" t="s">
        <v>39</v>
      </c>
      <c r="N67" s="248" t="s">
        <v>132</v>
      </c>
      <c r="O67" s="263"/>
      <c r="P67" s="261"/>
      <c r="Q67" s="261"/>
      <c r="R67" s="261"/>
      <c r="S67" s="261"/>
      <c r="T67" s="261"/>
      <c r="U67" s="261"/>
      <c r="V67" s="261"/>
      <c r="W67" s="261"/>
    </row>
    <row r="68" spans="1:23" s="73" customFormat="1" ht="60.75" x14ac:dyDescent="0.5">
      <c r="A68" s="105">
        <v>27</v>
      </c>
      <c r="B68" s="115" t="s">
        <v>133</v>
      </c>
      <c r="C68" s="116">
        <v>4600</v>
      </c>
      <c r="D68" s="117">
        <f t="shared" si="2"/>
        <v>4600</v>
      </c>
      <c r="E68" s="135" t="s">
        <v>25</v>
      </c>
      <c r="F68" s="105" t="str">
        <f t="shared" si="0"/>
        <v>ร้านอาทรพาณิชย์,4553.92 บาท</v>
      </c>
      <c r="G68" s="119" t="s">
        <v>101</v>
      </c>
      <c r="H68" s="120">
        <v>4553.92</v>
      </c>
      <c r="I68" s="121" t="str">
        <f t="shared" si="1"/>
        <v>ร้านอาทรพาณิชย์,4553.92 บาท</v>
      </c>
      <c r="J68" s="122" t="s">
        <v>101</v>
      </c>
      <c r="K68" s="123">
        <v>4553.92</v>
      </c>
      <c r="L68" s="105" t="s">
        <v>98</v>
      </c>
      <c r="M68" s="104" t="s">
        <v>39</v>
      </c>
      <c r="N68" s="248" t="s">
        <v>134</v>
      </c>
      <c r="O68" s="263"/>
      <c r="P68" s="261"/>
      <c r="Q68" s="261"/>
      <c r="R68" s="261"/>
      <c r="S68" s="261"/>
      <c r="T68" s="261"/>
      <c r="U68" s="261"/>
      <c r="V68" s="261"/>
      <c r="W68" s="261"/>
    </row>
    <row r="69" spans="1:23" s="73" customFormat="1" ht="60.75" x14ac:dyDescent="0.5">
      <c r="A69" s="105">
        <v>28</v>
      </c>
      <c r="B69" s="115" t="s">
        <v>135</v>
      </c>
      <c r="C69" s="116">
        <v>20200</v>
      </c>
      <c r="D69" s="117">
        <f t="shared" si="2"/>
        <v>20200</v>
      </c>
      <c r="E69" s="135" t="s">
        <v>25</v>
      </c>
      <c r="F69" s="105" t="str">
        <f t="shared" si="0"/>
        <v>ร้านอาทรพาณิชย์,20148.1 บาท</v>
      </c>
      <c r="G69" s="119" t="s">
        <v>101</v>
      </c>
      <c r="H69" s="120">
        <v>20148.099999999999</v>
      </c>
      <c r="I69" s="121" t="str">
        <f t="shared" si="1"/>
        <v>ร้านอาทรพาณิชย์,20148.1 บาท</v>
      </c>
      <c r="J69" s="122" t="s">
        <v>101</v>
      </c>
      <c r="K69" s="123">
        <v>20148.099999999999</v>
      </c>
      <c r="L69" s="105" t="s">
        <v>110</v>
      </c>
      <c r="M69" s="104" t="s">
        <v>39</v>
      </c>
      <c r="N69" s="248" t="s">
        <v>136</v>
      </c>
      <c r="O69" s="263"/>
      <c r="P69" s="261"/>
      <c r="Q69" s="261"/>
      <c r="R69" s="261"/>
      <c r="S69" s="261"/>
      <c r="T69" s="261"/>
      <c r="U69" s="261"/>
      <c r="V69" s="261"/>
      <c r="W69" s="261"/>
    </row>
    <row r="70" spans="1:23" s="73" customFormat="1" ht="60.75" x14ac:dyDescent="0.5">
      <c r="A70" s="105">
        <v>29</v>
      </c>
      <c r="B70" s="115" t="s">
        <v>137</v>
      </c>
      <c r="C70" s="116">
        <v>18000</v>
      </c>
      <c r="D70" s="117">
        <f t="shared" si="2"/>
        <v>18000</v>
      </c>
      <c r="E70" s="135" t="s">
        <v>25</v>
      </c>
      <c r="F70" s="219" t="str">
        <f t="shared" si="0"/>
        <v>ห้างหุ้นส่วนจำกัด เดอะ สกาย ซิสเต็มส์,17976 บาท</v>
      </c>
      <c r="G70" s="220" t="s">
        <v>105</v>
      </c>
      <c r="H70" s="221">
        <v>17976</v>
      </c>
      <c r="I70" s="222" t="str">
        <f t="shared" si="1"/>
        <v>ห้างหุ้นส่วนจำกัด เดอะ สกาย ซิสเต็มส์,17976 บาท</v>
      </c>
      <c r="J70" s="122" t="s">
        <v>105</v>
      </c>
      <c r="K70" s="123">
        <v>17976</v>
      </c>
      <c r="L70" s="105" t="s">
        <v>98</v>
      </c>
      <c r="M70" s="104" t="s">
        <v>39</v>
      </c>
      <c r="N70" s="248" t="s">
        <v>138</v>
      </c>
      <c r="O70" s="263"/>
      <c r="P70" s="261"/>
      <c r="Q70" s="261"/>
      <c r="R70" s="261"/>
      <c r="S70" s="261"/>
      <c r="T70" s="261"/>
      <c r="U70" s="261"/>
      <c r="V70" s="261"/>
      <c r="W70" s="261"/>
    </row>
    <row r="71" spans="1:23" s="73" customFormat="1" ht="60.75" x14ac:dyDescent="0.5">
      <c r="A71" s="105">
        <v>30</v>
      </c>
      <c r="B71" s="115" t="s">
        <v>139</v>
      </c>
      <c r="C71" s="116">
        <v>20000</v>
      </c>
      <c r="D71" s="117">
        <f t="shared" si="2"/>
        <v>20000</v>
      </c>
      <c r="E71" s="135" t="s">
        <v>25</v>
      </c>
      <c r="F71" s="219" t="str">
        <f t="shared" si="0"/>
        <v>บริษัท โรงแรมเซ็นทรัลพลาซ่า จำกัด (มหาชน),20000 บาท</v>
      </c>
      <c r="G71" s="220" t="s">
        <v>131</v>
      </c>
      <c r="H71" s="221">
        <v>20000</v>
      </c>
      <c r="I71" s="222" t="str">
        <f t="shared" si="1"/>
        <v>บริษัท โรงแรมเซ็นทรัลพลาซ่า จำกัด (มหาชน),20000 บาท</v>
      </c>
      <c r="J71" s="122" t="s">
        <v>131</v>
      </c>
      <c r="K71" s="123">
        <v>20000</v>
      </c>
      <c r="L71" s="105" t="s">
        <v>98</v>
      </c>
      <c r="M71" s="104" t="s">
        <v>39</v>
      </c>
      <c r="N71" s="248" t="s">
        <v>140</v>
      </c>
      <c r="O71" s="263"/>
      <c r="P71" s="261"/>
      <c r="Q71" s="261"/>
      <c r="R71" s="261"/>
      <c r="S71" s="261"/>
      <c r="T71" s="261"/>
      <c r="U71" s="261"/>
      <c r="V71" s="261"/>
      <c r="W71" s="261"/>
    </row>
    <row r="72" spans="1:23" s="73" customFormat="1" ht="60.75" x14ac:dyDescent="0.5">
      <c r="A72" s="105">
        <v>31</v>
      </c>
      <c r="B72" s="115" t="s">
        <v>141</v>
      </c>
      <c r="C72" s="116">
        <v>900</v>
      </c>
      <c r="D72" s="117">
        <f t="shared" si="2"/>
        <v>900</v>
      </c>
      <c r="E72" s="135" t="s">
        <v>25</v>
      </c>
      <c r="F72" s="105" t="str">
        <f t="shared" si="0"/>
        <v>ร้านเอนกสเตชั่นเนอรี่,866.7 บาท</v>
      </c>
      <c r="G72" s="119" t="s">
        <v>122</v>
      </c>
      <c r="H72" s="120">
        <v>866.7</v>
      </c>
      <c r="I72" s="121" t="str">
        <f t="shared" si="1"/>
        <v>ร้านเอนกสเตชั่นเนอรี่,866.7 บาท</v>
      </c>
      <c r="J72" s="122" t="s">
        <v>122</v>
      </c>
      <c r="K72" s="123">
        <v>866.7</v>
      </c>
      <c r="L72" s="105" t="s">
        <v>98</v>
      </c>
      <c r="M72" s="104" t="s">
        <v>39</v>
      </c>
      <c r="N72" s="248" t="s">
        <v>142</v>
      </c>
      <c r="O72" s="263"/>
      <c r="P72" s="261"/>
      <c r="Q72" s="261"/>
      <c r="R72" s="261"/>
      <c r="S72" s="261"/>
      <c r="T72" s="261"/>
      <c r="U72" s="261"/>
      <c r="V72" s="261"/>
      <c r="W72" s="261"/>
    </row>
    <row r="73" spans="1:23" s="73" customFormat="1" ht="60.75" x14ac:dyDescent="0.5">
      <c r="A73" s="105">
        <v>32</v>
      </c>
      <c r="B73" s="115" t="s">
        <v>143</v>
      </c>
      <c r="C73" s="116">
        <v>1500</v>
      </c>
      <c r="D73" s="117">
        <f t="shared" si="2"/>
        <v>1500</v>
      </c>
      <c r="E73" s="135" t="s">
        <v>25</v>
      </c>
      <c r="F73" s="105" t="str">
        <f t="shared" ref="F73:F134" si="3">+G73&amp;","&amp;H73&amp;" บาท"</f>
        <v>ร้านเอนกสเตชั่นเนอรี่,1412.4 บาท</v>
      </c>
      <c r="G73" s="119" t="s">
        <v>122</v>
      </c>
      <c r="H73" s="120">
        <v>1412.4</v>
      </c>
      <c r="I73" s="121" t="str">
        <f t="shared" ref="I73:I134" si="4">+J73&amp;","&amp;K73&amp;" บาท"</f>
        <v>ร้านเอนกสเตชั่นเนอรี่,1412.4 บาท</v>
      </c>
      <c r="J73" s="122" t="s">
        <v>122</v>
      </c>
      <c r="K73" s="123">
        <v>1412.4</v>
      </c>
      <c r="L73" s="105" t="s">
        <v>98</v>
      </c>
      <c r="M73" s="104" t="s">
        <v>39</v>
      </c>
      <c r="N73" s="248" t="s">
        <v>144</v>
      </c>
      <c r="O73" s="263"/>
      <c r="P73" s="261"/>
      <c r="Q73" s="261"/>
      <c r="R73" s="261"/>
      <c r="S73" s="261"/>
      <c r="T73" s="261"/>
      <c r="U73" s="261"/>
      <c r="V73" s="261"/>
      <c r="W73" s="261"/>
    </row>
    <row r="74" spans="1:23" s="73" customFormat="1" ht="60.75" x14ac:dyDescent="0.5">
      <c r="A74" s="105">
        <v>33</v>
      </c>
      <c r="B74" s="115" t="s">
        <v>145</v>
      </c>
      <c r="C74" s="116">
        <v>3500</v>
      </c>
      <c r="D74" s="117">
        <f t="shared" si="2"/>
        <v>3500</v>
      </c>
      <c r="E74" s="135" t="s">
        <v>25</v>
      </c>
      <c r="F74" s="105" t="str">
        <f t="shared" si="3"/>
        <v>ร้าน เอ.โอ.ดี ซัพพลาย,3500 บาท</v>
      </c>
      <c r="G74" s="119" t="s">
        <v>120</v>
      </c>
      <c r="H74" s="120">
        <v>3500</v>
      </c>
      <c r="I74" s="121" t="str">
        <f t="shared" si="4"/>
        <v>ร้าน เอ.โอ.ดี ซัพพลาย,3500 บาท</v>
      </c>
      <c r="J74" s="122" t="s">
        <v>120</v>
      </c>
      <c r="K74" s="123">
        <v>3500</v>
      </c>
      <c r="L74" s="105" t="s">
        <v>98</v>
      </c>
      <c r="M74" s="104" t="s">
        <v>39</v>
      </c>
      <c r="N74" s="248" t="s">
        <v>146</v>
      </c>
      <c r="O74" s="263"/>
      <c r="P74" s="261"/>
      <c r="Q74" s="261"/>
      <c r="R74" s="261"/>
      <c r="S74" s="261"/>
      <c r="T74" s="261"/>
      <c r="U74" s="261"/>
      <c r="V74" s="261"/>
      <c r="W74" s="261"/>
    </row>
    <row r="75" spans="1:23" s="73" customFormat="1" ht="60.75" x14ac:dyDescent="0.5">
      <c r="A75" s="105">
        <v>34</v>
      </c>
      <c r="B75" s="115" t="s">
        <v>147</v>
      </c>
      <c r="C75" s="116">
        <v>14000</v>
      </c>
      <c r="D75" s="117">
        <f t="shared" ref="D75:D96" si="5">+C75</f>
        <v>14000</v>
      </c>
      <c r="E75" s="135" t="s">
        <v>25</v>
      </c>
      <c r="F75" s="105" t="str">
        <f t="shared" si="3"/>
        <v>ร้าน เจ.เอ็น.พี. กรุ๊ป,14000 บาท</v>
      </c>
      <c r="G75" s="119" t="s">
        <v>118</v>
      </c>
      <c r="H75" s="120">
        <v>14000</v>
      </c>
      <c r="I75" s="121" t="str">
        <f t="shared" si="4"/>
        <v>ร้าน เจ.เอ็น.พี. กรุ๊ป,14000 บาท</v>
      </c>
      <c r="J75" s="122" t="s">
        <v>118</v>
      </c>
      <c r="K75" s="123">
        <v>14000</v>
      </c>
      <c r="L75" s="105" t="s">
        <v>98</v>
      </c>
      <c r="M75" s="104" t="s">
        <v>39</v>
      </c>
      <c r="N75" s="248" t="s">
        <v>148</v>
      </c>
      <c r="O75" s="263"/>
      <c r="P75" s="261"/>
      <c r="Q75" s="261"/>
      <c r="R75" s="261"/>
      <c r="S75" s="261"/>
      <c r="T75" s="261"/>
      <c r="U75" s="261"/>
      <c r="V75" s="261"/>
      <c r="W75" s="261"/>
    </row>
    <row r="76" spans="1:23" s="92" customFormat="1" ht="60.75" x14ac:dyDescent="0.5">
      <c r="A76" s="105">
        <v>35</v>
      </c>
      <c r="B76" s="136" t="s">
        <v>117</v>
      </c>
      <c r="C76" s="137">
        <v>5600</v>
      </c>
      <c r="D76" s="138">
        <f t="shared" si="5"/>
        <v>5600</v>
      </c>
      <c r="E76" s="139" t="s">
        <v>25</v>
      </c>
      <c r="F76" s="140" t="str">
        <f t="shared" si="3"/>
        <v>ร้าน เจ.เอ็น.พี. กรุ๊ป,4000 บาท</v>
      </c>
      <c r="G76" s="141" t="s">
        <v>118</v>
      </c>
      <c r="H76" s="142">
        <v>4000</v>
      </c>
      <c r="I76" s="143" t="str">
        <f t="shared" si="4"/>
        <v>ร้าน เจ.เอ็น.พี. กรุ๊ป,4000 บาท</v>
      </c>
      <c r="J76" s="144" t="s">
        <v>118</v>
      </c>
      <c r="K76" s="145">
        <v>4000</v>
      </c>
      <c r="L76" s="140" t="s">
        <v>98</v>
      </c>
      <c r="M76" s="106" t="s">
        <v>39</v>
      </c>
      <c r="N76" s="250" t="s">
        <v>149</v>
      </c>
      <c r="O76" s="263"/>
      <c r="P76" s="261"/>
      <c r="Q76" s="261"/>
      <c r="R76" s="261"/>
      <c r="S76" s="261"/>
      <c r="T76" s="261"/>
      <c r="U76" s="261"/>
      <c r="V76" s="261"/>
      <c r="W76" s="261"/>
    </row>
    <row r="77" spans="1:23" s="73" customFormat="1" ht="60.75" x14ac:dyDescent="0.5">
      <c r="A77" s="105">
        <v>36</v>
      </c>
      <c r="B77" s="115" t="s">
        <v>150</v>
      </c>
      <c r="C77" s="116">
        <v>7000</v>
      </c>
      <c r="D77" s="117">
        <f t="shared" si="5"/>
        <v>7000</v>
      </c>
      <c r="E77" s="135" t="s">
        <v>25</v>
      </c>
      <c r="F77" s="105" t="str">
        <f t="shared" si="3"/>
        <v>ร้านอาทรพาณิชย์,6965.7 บาท</v>
      </c>
      <c r="G77" s="119" t="s">
        <v>101</v>
      </c>
      <c r="H77" s="120">
        <v>6965.7</v>
      </c>
      <c r="I77" s="121" t="str">
        <f t="shared" si="4"/>
        <v>ร้านอาทรพาณิชย์,6965.7 บาท</v>
      </c>
      <c r="J77" s="122" t="s">
        <v>101</v>
      </c>
      <c r="K77" s="123">
        <v>6965.7</v>
      </c>
      <c r="L77" s="105" t="s">
        <v>98</v>
      </c>
      <c r="M77" s="104" t="s">
        <v>39</v>
      </c>
      <c r="N77" s="248" t="s">
        <v>151</v>
      </c>
      <c r="O77" s="263"/>
      <c r="P77" s="261"/>
      <c r="Q77" s="261"/>
      <c r="R77" s="261"/>
      <c r="S77" s="261"/>
      <c r="T77" s="261"/>
      <c r="U77" s="261"/>
      <c r="V77" s="261"/>
      <c r="W77" s="261"/>
    </row>
    <row r="78" spans="1:23" s="73" customFormat="1" ht="60.75" x14ac:dyDescent="0.5">
      <c r="A78" s="105">
        <v>37</v>
      </c>
      <c r="B78" s="115" t="s">
        <v>152</v>
      </c>
      <c r="C78" s="116">
        <v>4000</v>
      </c>
      <c r="D78" s="117">
        <f t="shared" si="5"/>
        <v>4000</v>
      </c>
      <c r="E78" s="135" t="s">
        <v>25</v>
      </c>
      <c r="F78" s="105" t="str">
        <f t="shared" si="3"/>
        <v>ห้างหุ้นส่วนจำกัด เดอะ สกาย ซิสเต็มส์,3670.1 บาท</v>
      </c>
      <c r="G78" s="119" t="s">
        <v>105</v>
      </c>
      <c r="H78" s="120">
        <v>3670.1</v>
      </c>
      <c r="I78" s="121" t="str">
        <f t="shared" si="4"/>
        <v>ห้างหุ้นส่วนจำกัด เดอะ สกาย ซิสเต็มส์,3670.1 บาท</v>
      </c>
      <c r="J78" s="122" t="s">
        <v>105</v>
      </c>
      <c r="K78" s="123">
        <v>3670.1</v>
      </c>
      <c r="L78" s="105" t="s">
        <v>98</v>
      </c>
      <c r="M78" s="104" t="s">
        <v>39</v>
      </c>
      <c r="N78" s="248" t="s">
        <v>153</v>
      </c>
      <c r="O78" s="263"/>
      <c r="P78" s="261"/>
      <c r="Q78" s="261"/>
      <c r="R78" s="261"/>
      <c r="S78" s="261"/>
      <c r="T78" s="261"/>
      <c r="U78" s="261"/>
      <c r="V78" s="261"/>
      <c r="W78" s="261"/>
    </row>
    <row r="79" spans="1:23" s="73" customFormat="1" ht="60.75" x14ac:dyDescent="0.5">
      <c r="A79" s="105">
        <v>38</v>
      </c>
      <c r="B79" s="115" t="s">
        <v>154</v>
      </c>
      <c r="C79" s="116">
        <v>14000</v>
      </c>
      <c r="D79" s="117">
        <f t="shared" si="5"/>
        <v>14000</v>
      </c>
      <c r="E79" s="135" t="s">
        <v>25</v>
      </c>
      <c r="F79" s="105" t="str">
        <f t="shared" si="3"/>
        <v>ร้านเอนกสเตชั่นเนอรี่,13910 บาท</v>
      </c>
      <c r="G79" s="119" t="s">
        <v>122</v>
      </c>
      <c r="H79" s="120">
        <v>13910</v>
      </c>
      <c r="I79" s="121" t="str">
        <f t="shared" si="4"/>
        <v>ร้านเอนกสเตชั่นเนอรี่,13910 บาท</v>
      </c>
      <c r="J79" s="122" t="s">
        <v>122</v>
      </c>
      <c r="K79" s="123">
        <v>13910</v>
      </c>
      <c r="L79" s="105" t="s">
        <v>98</v>
      </c>
      <c r="M79" s="104" t="s">
        <v>39</v>
      </c>
      <c r="N79" s="248" t="s">
        <v>155</v>
      </c>
      <c r="O79" s="263"/>
      <c r="P79" s="261"/>
      <c r="Q79" s="261"/>
      <c r="R79" s="261"/>
      <c r="S79" s="261"/>
      <c r="T79" s="261"/>
      <c r="U79" s="261"/>
      <c r="V79" s="261"/>
      <c r="W79" s="261"/>
    </row>
    <row r="80" spans="1:23" s="73" customFormat="1" ht="60.75" x14ac:dyDescent="0.5">
      <c r="A80" s="105">
        <v>39</v>
      </c>
      <c r="B80" s="115" t="s">
        <v>156</v>
      </c>
      <c r="C80" s="116">
        <v>6300</v>
      </c>
      <c r="D80" s="117">
        <f t="shared" si="5"/>
        <v>6300</v>
      </c>
      <c r="E80" s="135" t="s">
        <v>25</v>
      </c>
      <c r="F80" s="105" t="str">
        <f t="shared" si="3"/>
        <v>บริษัท จัสมิน จีนิค จำกัด,6300 บาท</v>
      </c>
      <c r="G80" s="119" t="s">
        <v>157</v>
      </c>
      <c r="H80" s="120">
        <v>6300</v>
      </c>
      <c r="I80" s="121" t="str">
        <f t="shared" si="4"/>
        <v>บริษัท จัสมิน จีนิค จำกัด,6300 บาท</v>
      </c>
      <c r="J80" s="122" t="s">
        <v>157</v>
      </c>
      <c r="K80" s="123">
        <v>6300</v>
      </c>
      <c r="L80" s="105" t="s">
        <v>98</v>
      </c>
      <c r="M80" s="104" t="s">
        <v>39</v>
      </c>
      <c r="N80" s="248" t="s">
        <v>158</v>
      </c>
      <c r="O80" s="263"/>
      <c r="P80" s="261"/>
      <c r="Q80" s="261"/>
      <c r="R80" s="261"/>
      <c r="S80" s="261"/>
      <c r="T80" s="261"/>
      <c r="U80" s="261"/>
      <c r="V80" s="261"/>
      <c r="W80" s="261"/>
    </row>
    <row r="81" spans="1:23" s="73" customFormat="1" ht="60.75" x14ac:dyDescent="0.5">
      <c r="A81" s="105">
        <v>40</v>
      </c>
      <c r="B81" s="115" t="s">
        <v>159</v>
      </c>
      <c r="C81" s="116">
        <v>500</v>
      </c>
      <c r="D81" s="117">
        <f t="shared" si="5"/>
        <v>500</v>
      </c>
      <c r="E81" s="135" t="s">
        <v>25</v>
      </c>
      <c r="F81" s="105" t="str">
        <f t="shared" si="3"/>
        <v>ร้านเอนกสเตชั่นเนอรี่,160.5 บาท</v>
      </c>
      <c r="G81" s="119" t="s">
        <v>122</v>
      </c>
      <c r="H81" s="120">
        <v>160.5</v>
      </c>
      <c r="I81" s="121" t="str">
        <f t="shared" si="4"/>
        <v>ร้านเอนกสเตชั่นเนอรี่,160.5 บาท</v>
      </c>
      <c r="J81" s="122" t="s">
        <v>122</v>
      </c>
      <c r="K81" s="123">
        <v>160.5</v>
      </c>
      <c r="L81" s="105" t="s">
        <v>98</v>
      </c>
      <c r="M81" s="104" t="s">
        <v>39</v>
      </c>
      <c r="N81" s="248" t="s">
        <v>160</v>
      </c>
      <c r="O81" s="263"/>
      <c r="P81" s="261"/>
      <c r="Q81" s="261"/>
      <c r="R81" s="261"/>
      <c r="S81" s="261"/>
      <c r="T81" s="261"/>
      <c r="U81" s="261"/>
      <c r="V81" s="261"/>
      <c r="W81" s="261"/>
    </row>
    <row r="82" spans="1:23" s="73" customFormat="1" ht="60.75" x14ac:dyDescent="0.5">
      <c r="A82" s="105">
        <v>41</v>
      </c>
      <c r="B82" s="115" t="s">
        <v>161</v>
      </c>
      <c r="C82" s="116">
        <v>5100</v>
      </c>
      <c r="D82" s="117">
        <f t="shared" si="5"/>
        <v>5100</v>
      </c>
      <c r="E82" s="135" t="s">
        <v>25</v>
      </c>
      <c r="F82" s="219" t="str">
        <f t="shared" si="3"/>
        <v>ห้างหุ้นส่วนจำกัด เดอะ สกาย ซิสเต็มส์,5029 บาท</v>
      </c>
      <c r="G82" s="220" t="s">
        <v>105</v>
      </c>
      <c r="H82" s="221">
        <v>5029</v>
      </c>
      <c r="I82" s="222" t="str">
        <f t="shared" si="4"/>
        <v>ห้างหุ้นส่วนจำกัด เดอะ สกาย ซิสเต็มส์,5029 บาท</v>
      </c>
      <c r="J82" s="122" t="s">
        <v>105</v>
      </c>
      <c r="K82" s="123">
        <v>5029</v>
      </c>
      <c r="L82" s="105" t="s">
        <v>98</v>
      </c>
      <c r="M82" s="104" t="s">
        <v>39</v>
      </c>
      <c r="N82" s="248" t="s">
        <v>162</v>
      </c>
      <c r="O82" s="263"/>
      <c r="P82" s="261"/>
      <c r="Q82" s="261"/>
      <c r="R82" s="261"/>
      <c r="S82" s="261"/>
      <c r="T82" s="261"/>
      <c r="U82" s="261"/>
      <c r="V82" s="261"/>
      <c r="W82" s="261"/>
    </row>
    <row r="83" spans="1:23" s="73" customFormat="1" ht="81" customHeight="1" x14ac:dyDescent="0.5">
      <c r="A83" s="105">
        <v>42</v>
      </c>
      <c r="B83" s="115" t="s">
        <v>163</v>
      </c>
      <c r="C83" s="116">
        <v>300</v>
      </c>
      <c r="D83" s="117">
        <f t="shared" si="5"/>
        <v>300</v>
      </c>
      <c r="E83" s="135" t="s">
        <v>25</v>
      </c>
      <c r="F83" s="105" t="str">
        <f t="shared" si="3"/>
        <v>ร้านเอนกสเตชั่นเนอรี่,214 บาท</v>
      </c>
      <c r="G83" s="119" t="s">
        <v>122</v>
      </c>
      <c r="H83" s="120">
        <v>214</v>
      </c>
      <c r="I83" s="121" t="str">
        <f t="shared" si="4"/>
        <v>ร้านเอนกสเตชั่นเนอรี่,214 บาท</v>
      </c>
      <c r="J83" s="122" t="s">
        <v>122</v>
      </c>
      <c r="K83" s="123">
        <v>214</v>
      </c>
      <c r="L83" s="105" t="s">
        <v>98</v>
      </c>
      <c r="M83" s="111" t="s">
        <v>39</v>
      </c>
      <c r="N83" s="248" t="s">
        <v>164</v>
      </c>
      <c r="O83" s="263"/>
      <c r="P83" s="261"/>
      <c r="Q83" s="261"/>
      <c r="R83" s="261"/>
      <c r="S83" s="261"/>
      <c r="T83" s="261"/>
      <c r="U83" s="261"/>
      <c r="V83" s="261"/>
      <c r="W83" s="261"/>
    </row>
    <row r="84" spans="1:23" s="73" customFormat="1" ht="60.75" x14ac:dyDescent="0.5">
      <c r="A84" s="105">
        <v>43</v>
      </c>
      <c r="B84" s="115" t="s">
        <v>117</v>
      </c>
      <c r="C84" s="116">
        <v>7000</v>
      </c>
      <c r="D84" s="117">
        <f t="shared" si="5"/>
        <v>7000</v>
      </c>
      <c r="E84" s="135" t="s">
        <v>25</v>
      </c>
      <c r="F84" s="105" t="str">
        <f t="shared" si="3"/>
        <v>ร้านเอนกสเตชั่นเนอรี่,6922.9 บาท</v>
      </c>
      <c r="G84" s="119" t="s">
        <v>122</v>
      </c>
      <c r="H84" s="120">
        <v>6922.9</v>
      </c>
      <c r="I84" s="121" t="str">
        <f t="shared" si="4"/>
        <v>ร้านเอนกสเตชั่นเนอรี่,6922.9 บาท</v>
      </c>
      <c r="J84" s="122" t="s">
        <v>122</v>
      </c>
      <c r="K84" s="123">
        <v>6922.9</v>
      </c>
      <c r="L84" s="105" t="s">
        <v>98</v>
      </c>
      <c r="M84" s="111" t="s">
        <v>39</v>
      </c>
      <c r="N84" s="251"/>
      <c r="O84" s="263"/>
      <c r="P84" s="261"/>
      <c r="Q84" s="261"/>
      <c r="R84" s="261"/>
      <c r="S84" s="261"/>
      <c r="T84" s="261"/>
      <c r="U84" s="261"/>
      <c r="V84" s="261"/>
      <c r="W84" s="261"/>
    </row>
    <row r="85" spans="1:23" s="73" customFormat="1" ht="60.75" x14ac:dyDescent="0.5">
      <c r="A85" s="105">
        <v>44</v>
      </c>
      <c r="B85" s="115" t="s">
        <v>152</v>
      </c>
      <c r="C85" s="116">
        <v>11000</v>
      </c>
      <c r="D85" s="117">
        <f t="shared" si="5"/>
        <v>11000</v>
      </c>
      <c r="E85" s="135" t="s">
        <v>25</v>
      </c>
      <c r="F85" s="219" t="str">
        <f t="shared" si="3"/>
        <v>ห.จ.ก. เอ็น.แอล. ซัพพลาย แอนด์อีควิปเม้นท์,10432.5 บาท</v>
      </c>
      <c r="G85" s="220" t="s">
        <v>97</v>
      </c>
      <c r="H85" s="221">
        <v>10432.5</v>
      </c>
      <c r="I85" s="222" t="str">
        <f t="shared" si="4"/>
        <v>ห.จ.ก. เอ็น.แอล. ซัพพลาย แอนด์อีควิปเม้นท์,10432.5 บาท</v>
      </c>
      <c r="J85" s="122" t="s">
        <v>97</v>
      </c>
      <c r="K85" s="123">
        <v>10432.5</v>
      </c>
      <c r="L85" s="105" t="s">
        <v>98</v>
      </c>
      <c r="M85" s="104" t="s">
        <v>39</v>
      </c>
      <c r="N85" s="248" t="s">
        <v>165</v>
      </c>
      <c r="O85" s="263"/>
      <c r="P85" s="261"/>
      <c r="Q85" s="261"/>
      <c r="R85" s="261"/>
      <c r="S85" s="261"/>
      <c r="T85" s="261"/>
      <c r="U85" s="261"/>
      <c r="V85" s="261"/>
      <c r="W85" s="261"/>
    </row>
    <row r="86" spans="1:23" s="73" customFormat="1" ht="60.75" x14ac:dyDescent="0.5">
      <c r="A86" s="105">
        <v>45</v>
      </c>
      <c r="B86" s="115" t="s">
        <v>166</v>
      </c>
      <c r="C86" s="116">
        <v>8000</v>
      </c>
      <c r="D86" s="117">
        <f t="shared" si="5"/>
        <v>8000</v>
      </c>
      <c r="E86" s="135" t="s">
        <v>25</v>
      </c>
      <c r="F86" s="105" t="str">
        <f t="shared" si="3"/>
        <v>ร้าน เอ.โอ.ดี ซัพพลาย,8000 บาท</v>
      </c>
      <c r="G86" s="119" t="s">
        <v>120</v>
      </c>
      <c r="H86" s="120">
        <v>8000</v>
      </c>
      <c r="I86" s="121" t="str">
        <f t="shared" si="4"/>
        <v>ร้าน เอ.โอ.ดี ซัพพลาย,8000 บาท</v>
      </c>
      <c r="J86" s="122" t="s">
        <v>120</v>
      </c>
      <c r="K86" s="123">
        <v>8000</v>
      </c>
      <c r="L86" s="105" t="s">
        <v>98</v>
      </c>
      <c r="M86" s="104" t="s">
        <v>39</v>
      </c>
      <c r="N86" s="248" t="s">
        <v>167</v>
      </c>
      <c r="O86" s="263"/>
      <c r="P86" s="261"/>
      <c r="Q86" s="261"/>
      <c r="R86" s="261"/>
      <c r="S86" s="261"/>
      <c r="T86" s="261"/>
      <c r="U86" s="261"/>
      <c r="V86" s="261"/>
      <c r="W86" s="261"/>
    </row>
    <row r="87" spans="1:23" s="73" customFormat="1" ht="60.75" x14ac:dyDescent="0.5">
      <c r="A87" s="105">
        <v>46</v>
      </c>
      <c r="B87" s="115" t="s">
        <v>168</v>
      </c>
      <c r="C87" s="116">
        <v>28000</v>
      </c>
      <c r="D87" s="117">
        <f t="shared" si="5"/>
        <v>28000</v>
      </c>
      <c r="E87" s="135" t="s">
        <v>25</v>
      </c>
      <c r="F87" s="105" t="str">
        <f t="shared" si="3"/>
        <v>ร้านเอนกสเตชั่นเนอรี่,27820 บาท</v>
      </c>
      <c r="G87" s="119" t="s">
        <v>122</v>
      </c>
      <c r="H87" s="120">
        <v>27820</v>
      </c>
      <c r="I87" s="121" t="str">
        <f t="shared" si="4"/>
        <v>ร้านเอนกสเตชั่นเนอรี่,27820 บาท</v>
      </c>
      <c r="J87" s="122" t="s">
        <v>122</v>
      </c>
      <c r="K87" s="123">
        <v>27820</v>
      </c>
      <c r="L87" s="105" t="s">
        <v>98</v>
      </c>
      <c r="M87" s="104" t="s">
        <v>39</v>
      </c>
      <c r="N87" s="248" t="s">
        <v>169</v>
      </c>
      <c r="O87" s="263"/>
      <c r="P87" s="261"/>
      <c r="Q87" s="261"/>
      <c r="R87" s="261"/>
      <c r="S87" s="261"/>
      <c r="T87" s="261"/>
      <c r="U87" s="261"/>
      <c r="V87" s="261"/>
      <c r="W87" s="261"/>
    </row>
    <row r="88" spans="1:23" s="73" customFormat="1" ht="60.75" x14ac:dyDescent="0.5">
      <c r="A88" s="105">
        <v>47</v>
      </c>
      <c r="B88" s="115" t="s">
        <v>100</v>
      </c>
      <c r="C88" s="116">
        <v>2000</v>
      </c>
      <c r="D88" s="117">
        <f t="shared" si="5"/>
        <v>2000</v>
      </c>
      <c r="E88" s="135" t="s">
        <v>25</v>
      </c>
      <c r="F88" s="105" t="str">
        <f t="shared" si="3"/>
        <v>ร้านอาทรพาณิชย์,1979.5 บาท</v>
      </c>
      <c r="G88" s="119" t="s">
        <v>101</v>
      </c>
      <c r="H88" s="120">
        <v>1979.5</v>
      </c>
      <c r="I88" s="121" t="str">
        <f t="shared" si="4"/>
        <v>ร้านอาทรพาณิชย์,1979.5 บาท</v>
      </c>
      <c r="J88" s="122" t="s">
        <v>101</v>
      </c>
      <c r="K88" s="123">
        <v>1979.5</v>
      </c>
      <c r="L88" s="105" t="s">
        <v>98</v>
      </c>
      <c r="M88" s="104" t="s">
        <v>39</v>
      </c>
      <c r="N88" s="248" t="s">
        <v>170</v>
      </c>
      <c r="O88" s="263"/>
      <c r="P88" s="261"/>
      <c r="Q88" s="261"/>
      <c r="R88" s="261"/>
      <c r="S88" s="261"/>
      <c r="T88" s="261"/>
      <c r="U88" s="261"/>
      <c r="V88" s="261"/>
      <c r="W88" s="261"/>
    </row>
    <row r="89" spans="1:23" s="73" customFormat="1" ht="60.75" x14ac:dyDescent="0.5">
      <c r="A89" s="105">
        <v>48</v>
      </c>
      <c r="B89" s="115" t="s">
        <v>171</v>
      </c>
      <c r="C89" s="116">
        <v>28000</v>
      </c>
      <c r="D89" s="117">
        <f t="shared" si="5"/>
        <v>28000</v>
      </c>
      <c r="E89" s="135" t="s">
        <v>25</v>
      </c>
      <c r="F89" s="105" t="str">
        <f t="shared" si="3"/>
        <v>ร้านเอนกสเตชั่นเนอรี่,27820 บาท</v>
      </c>
      <c r="G89" s="119" t="s">
        <v>122</v>
      </c>
      <c r="H89" s="120">
        <v>27820</v>
      </c>
      <c r="I89" s="121" t="str">
        <f t="shared" si="4"/>
        <v>ร้านเอนกสเตชั่นเนอรี่,27820 บาท</v>
      </c>
      <c r="J89" s="122" t="s">
        <v>122</v>
      </c>
      <c r="K89" s="123">
        <v>27820</v>
      </c>
      <c r="L89" s="105" t="s">
        <v>98</v>
      </c>
      <c r="M89" s="104" t="s">
        <v>39</v>
      </c>
      <c r="N89" s="248" t="s">
        <v>172</v>
      </c>
      <c r="O89" s="263"/>
      <c r="P89" s="261"/>
      <c r="Q89" s="261"/>
      <c r="R89" s="261"/>
      <c r="S89" s="261"/>
      <c r="T89" s="261"/>
      <c r="U89" s="261"/>
      <c r="V89" s="261"/>
      <c r="W89" s="261"/>
    </row>
    <row r="90" spans="1:23" s="73" customFormat="1" ht="60.75" x14ac:dyDescent="0.5">
      <c r="A90" s="105">
        <v>49</v>
      </c>
      <c r="B90" s="115" t="s">
        <v>173</v>
      </c>
      <c r="C90" s="116">
        <v>2000</v>
      </c>
      <c r="D90" s="117">
        <f t="shared" si="5"/>
        <v>2000</v>
      </c>
      <c r="E90" s="135" t="s">
        <v>25</v>
      </c>
      <c r="F90" s="105" t="str">
        <f t="shared" si="3"/>
        <v>ห้างหุ้นส่วนจำกัด เดอะ สกาย ซิสเต็มส์,1926 บาท</v>
      </c>
      <c r="G90" s="119" t="s">
        <v>105</v>
      </c>
      <c r="H90" s="120">
        <v>1926</v>
      </c>
      <c r="I90" s="121" t="str">
        <f t="shared" si="4"/>
        <v>ห้างหุ้นส่วนจำกัด เดอะ สกาย ซิสเต็มส์,1926 บาท</v>
      </c>
      <c r="J90" s="122" t="s">
        <v>105</v>
      </c>
      <c r="K90" s="123">
        <v>1926</v>
      </c>
      <c r="L90" s="105" t="s">
        <v>98</v>
      </c>
      <c r="M90" s="104" t="s">
        <v>39</v>
      </c>
      <c r="N90" s="248" t="s">
        <v>174</v>
      </c>
      <c r="O90" s="263"/>
      <c r="P90" s="261"/>
      <c r="Q90" s="261"/>
      <c r="R90" s="261"/>
      <c r="S90" s="261"/>
      <c r="T90" s="261"/>
      <c r="U90" s="261"/>
      <c r="V90" s="261"/>
      <c r="W90" s="261"/>
    </row>
    <row r="91" spans="1:23" s="73" customFormat="1" ht="60.75" x14ac:dyDescent="0.5">
      <c r="A91" s="105">
        <v>50</v>
      </c>
      <c r="B91" s="115" t="s">
        <v>175</v>
      </c>
      <c r="C91" s="116">
        <v>1000</v>
      </c>
      <c r="D91" s="117">
        <f t="shared" si="5"/>
        <v>1000</v>
      </c>
      <c r="E91" s="135" t="s">
        <v>25</v>
      </c>
      <c r="F91" s="105" t="str">
        <f t="shared" si="3"/>
        <v>ร้านเบญจรงค์สวนจตุจักร,890 บาท</v>
      </c>
      <c r="G91" s="119" t="s">
        <v>176</v>
      </c>
      <c r="H91" s="120">
        <v>890</v>
      </c>
      <c r="I91" s="121" t="str">
        <f t="shared" si="4"/>
        <v>ร้านเบญจรงค์สวนจตุจักร,890 บาท</v>
      </c>
      <c r="J91" s="122" t="s">
        <v>176</v>
      </c>
      <c r="K91" s="123">
        <v>890</v>
      </c>
      <c r="L91" s="105" t="s">
        <v>98</v>
      </c>
      <c r="M91" s="104" t="s">
        <v>39</v>
      </c>
      <c r="N91" s="248" t="s">
        <v>177</v>
      </c>
      <c r="O91" s="263"/>
      <c r="P91" s="261"/>
      <c r="Q91" s="261"/>
      <c r="R91" s="261"/>
      <c r="S91" s="261"/>
      <c r="T91" s="261"/>
      <c r="U91" s="261"/>
      <c r="V91" s="261"/>
      <c r="W91" s="261"/>
    </row>
    <row r="92" spans="1:23" s="73" customFormat="1" ht="60.75" x14ac:dyDescent="0.5">
      <c r="A92" s="105">
        <v>51</v>
      </c>
      <c r="B92" s="115" t="s">
        <v>178</v>
      </c>
      <c r="C92" s="116">
        <v>500</v>
      </c>
      <c r="D92" s="117">
        <f t="shared" si="5"/>
        <v>500</v>
      </c>
      <c r="E92" s="135" t="s">
        <v>25</v>
      </c>
      <c r="F92" s="105" t="str">
        <f t="shared" si="3"/>
        <v>ร้านเอนกสเตชั่นเนอรี่,428 บาท</v>
      </c>
      <c r="G92" s="119" t="s">
        <v>122</v>
      </c>
      <c r="H92" s="120">
        <v>428</v>
      </c>
      <c r="I92" s="121" t="str">
        <f t="shared" si="4"/>
        <v>ร้านเอนกสเตชั่นเนอรี่,428 บาท</v>
      </c>
      <c r="J92" s="122" t="s">
        <v>122</v>
      </c>
      <c r="K92" s="123">
        <v>428</v>
      </c>
      <c r="L92" s="105" t="s">
        <v>98</v>
      </c>
      <c r="M92" s="104" t="s">
        <v>39</v>
      </c>
      <c r="N92" s="248" t="s">
        <v>179</v>
      </c>
      <c r="O92" s="263"/>
      <c r="P92" s="261"/>
      <c r="Q92" s="261"/>
      <c r="R92" s="261"/>
      <c r="S92" s="261"/>
      <c r="T92" s="261"/>
      <c r="U92" s="261"/>
      <c r="V92" s="261"/>
      <c r="W92" s="261"/>
    </row>
    <row r="93" spans="1:23" s="73" customFormat="1" ht="98.25" customHeight="1" x14ac:dyDescent="0.5">
      <c r="A93" s="105">
        <v>52</v>
      </c>
      <c r="B93" s="115" t="s">
        <v>180</v>
      </c>
      <c r="C93" s="116">
        <v>800</v>
      </c>
      <c r="D93" s="117">
        <f t="shared" si="5"/>
        <v>800</v>
      </c>
      <c r="E93" s="135" t="s">
        <v>25</v>
      </c>
      <c r="F93" s="105" t="str">
        <f t="shared" si="3"/>
        <v>ร้านเอนกสเตชั่นเนอรี่,770.4 บาท</v>
      </c>
      <c r="G93" s="119" t="s">
        <v>122</v>
      </c>
      <c r="H93" s="120">
        <v>770.4</v>
      </c>
      <c r="I93" s="121" t="str">
        <f t="shared" si="4"/>
        <v>ร้านเอนกสเตชั่นเนอรี่,770.4 บาท</v>
      </c>
      <c r="J93" s="122" t="s">
        <v>122</v>
      </c>
      <c r="K93" s="123">
        <v>770.4</v>
      </c>
      <c r="L93" s="105" t="s">
        <v>98</v>
      </c>
      <c r="M93" s="104" t="s">
        <v>39</v>
      </c>
      <c r="N93" s="248" t="s">
        <v>181</v>
      </c>
      <c r="O93" s="263"/>
      <c r="P93" s="261"/>
      <c r="Q93" s="261"/>
      <c r="R93" s="261"/>
      <c r="S93" s="261"/>
      <c r="T93" s="261"/>
      <c r="U93" s="261"/>
      <c r="V93" s="261"/>
      <c r="W93" s="261"/>
    </row>
    <row r="94" spans="1:23" s="73" customFormat="1" ht="60.75" x14ac:dyDescent="0.5">
      <c r="A94" s="140">
        <v>53</v>
      </c>
      <c r="B94" s="136" t="s">
        <v>182</v>
      </c>
      <c r="C94" s="137">
        <v>2000</v>
      </c>
      <c r="D94" s="138">
        <f t="shared" si="5"/>
        <v>2000</v>
      </c>
      <c r="E94" s="139" t="s">
        <v>25</v>
      </c>
      <c r="F94" s="140" t="str">
        <f t="shared" si="3"/>
        <v>ร้านเอนกสเตชั่นเนอรี่,1984.85 บาท</v>
      </c>
      <c r="G94" s="141" t="s">
        <v>122</v>
      </c>
      <c r="H94" s="142">
        <v>1984.85</v>
      </c>
      <c r="I94" s="143" t="str">
        <f t="shared" si="4"/>
        <v>ร้านเอนกสเตชั่นเนอรี่,1984.85 บาท</v>
      </c>
      <c r="J94" s="144" t="s">
        <v>122</v>
      </c>
      <c r="K94" s="145">
        <v>1984.85</v>
      </c>
      <c r="L94" s="140" t="s">
        <v>98</v>
      </c>
      <c r="M94" s="106" t="s">
        <v>39</v>
      </c>
      <c r="N94" s="248" t="s">
        <v>183</v>
      </c>
      <c r="O94" s="263"/>
      <c r="P94" s="261"/>
      <c r="Q94" s="261"/>
      <c r="R94" s="261"/>
      <c r="S94" s="261"/>
      <c r="T94" s="261"/>
      <c r="U94" s="261"/>
      <c r="V94" s="261"/>
      <c r="W94" s="261"/>
    </row>
    <row r="95" spans="1:23" s="73" customFormat="1" ht="60.75" x14ac:dyDescent="0.5">
      <c r="A95" s="105">
        <v>54</v>
      </c>
      <c r="B95" s="115" t="s">
        <v>184</v>
      </c>
      <c r="C95" s="116">
        <v>900</v>
      </c>
      <c r="D95" s="117">
        <f t="shared" si="5"/>
        <v>900</v>
      </c>
      <c r="E95" s="135" t="s">
        <v>25</v>
      </c>
      <c r="F95" s="105" t="str">
        <f t="shared" si="3"/>
        <v>ร้านอาทรพาณิชย์,898.8 บาท</v>
      </c>
      <c r="G95" s="119" t="s">
        <v>101</v>
      </c>
      <c r="H95" s="120">
        <v>898.8</v>
      </c>
      <c r="I95" s="121" t="str">
        <f t="shared" si="4"/>
        <v>ร้านอาทรพาณิชย์,898.8 บาท</v>
      </c>
      <c r="J95" s="122" t="s">
        <v>101</v>
      </c>
      <c r="K95" s="123">
        <v>898.8</v>
      </c>
      <c r="L95" s="105" t="s">
        <v>98</v>
      </c>
      <c r="M95" s="104" t="s">
        <v>39</v>
      </c>
      <c r="N95" s="248" t="s">
        <v>185</v>
      </c>
      <c r="O95" s="263"/>
      <c r="P95" s="261"/>
      <c r="Q95" s="261"/>
      <c r="R95" s="261"/>
      <c r="S95" s="261"/>
      <c r="T95" s="261"/>
      <c r="U95" s="261"/>
      <c r="V95" s="261"/>
      <c r="W95" s="261"/>
    </row>
    <row r="96" spans="1:23" ht="40.5" customHeight="1" x14ac:dyDescent="0.5">
      <c r="A96" s="129">
        <v>55</v>
      </c>
      <c r="B96" s="125" t="s">
        <v>186</v>
      </c>
      <c r="C96" s="126">
        <v>8400</v>
      </c>
      <c r="D96" s="127">
        <f t="shared" si="5"/>
        <v>8400</v>
      </c>
      <c r="E96" s="146" t="s">
        <v>25</v>
      </c>
      <c r="F96" s="129" t="str">
        <f t="shared" si="3"/>
        <v>ร้าน เอ.โอ.ดี ซัพพลาย,8400 บาท</v>
      </c>
      <c r="G96" s="130" t="s">
        <v>120</v>
      </c>
      <c r="H96" s="131">
        <v>8400</v>
      </c>
      <c r="I96" s="132" t="str">
        <f t="shared" si="4"/>
        <v>ร้าน เอ.โอ.ดี ซัพพลาย,8400 บาท</v>
      </c>
      <c r="J96" s="133" t="s">
        <v>120</v>
      </c>
      <c r="K96" s="134">
        <v>8400</v>
      </c>
      <c r="L96" s="129" t="s">
        <v>98</v>
      </c>
      <c r="M96" s="103" t="s">
        <v>39</v>
      </c>
      <c r="N96" s="249" t="s">
        <v>187</v>
      </c>
      <c r="O96" s="263"/>
      <c r="P96" s="261"/>
      <c r="Q96" s="261"/>
      <c r="R96" s="261"/>
      <c r="S96" s="261"/>
      <c r="T96" s="261"/>
      <c r="U96" s="261"/>
      <c r="V96" s="261"/>
      <c r="W96" s="261"/>
    </row>
    <row r="97" spans="1:23" s="73" customFormat="1" ht="23.25" x14ac:dyDescent="0.5">
      <c r="A97" s="105"/>
      <c r="B97" s="102"/>
      <c r="C97" s="147"/>
      <c r="D97" s="147"/>
      <c r="E97" s="135"/>
      <c r="F97" s="105"/>
      <c r="G97" s="148"/>
      <c r="H97" s="149"/>
      <c r="I97" s="121"/>
      <c r="J97" s="150"/>
      <c r="K97" s="147"/>
      <c r="L97" s="105"/>
      <c r="M97" s="94"/>
      <c r="N97" s="67"/>
      <c r="O97" s="263"/>
      <c r="P97" s="261"/>
      <c r="Q97" s="261"/>
      <c r="R97" s="261"/>
      <c r="S97" s="261"/>
      <c r="T97" s="261"/>
      <c r="U97" s="261"/>
      <c r="V97" s="261"/>
      <c r="W97" s="261"/>
    </row>
    <row r="98" spans="1:23" ht="23.25" x14ac:dyDescent="0.5">
      <c r="A98" s="129">
        <v>56</v>
      </c>
      <c r="B98" s="151" t="s">
        <v>188</v>
      </c>
      <c r="C98" s="152">
        <v>17000</v>
      </c>
      <c r="D98" s="152">
        <v>17000</v>
      </c>
      <c r="E98" s="146" t="s">
        <v>25</v>
      </c>
      <c r="F98" s="129" t="str">
        <f t="shared" si="3"/>
        <v>บริษัท วันแบงคอก9666 จำกัด ,17000 บาท</v>
      </c>
      <c r="G98" s="153" t="s">
        <v>189</v>
      </c>
      <c r="H98" s="154">
        <v>17000</v>
      </c>
      <c r="I98" s="132" t="str">
        <f t="shared" si="4"/>
        <v>บริษัท วันแบงคอก9666 จำกัด ,17000 บาท</v>
      </c>
      <c r="J98" s="155" t="s">
        <v>189</v>
      </c>
      <c r="K98" s="152">
        <v>17000</v>
      </c>
      <c r="L98" s="129" t="s">
        <v>27</v>
      </c>
      <c r="M98" s="99" t="str">
        <f>+N98</f>
        <v>ใบสั่งจ้าง 58/2568</v>
      </c>
      <c r="N98" s="252" t="s">
        <v>190</v>
      </c>
      <c r="O98" s="263"/>
      <c r="P98" s="261"/>
      <c r="Q98" s="261"/>
      <c r="R98" s="261"/>
      <c r="S98" s="261"/>
      <c r="T98" s="261"/>
      <c r="U98" s="261"/>
      <c r="V98" s="261"/>
      <c r="W98" s="261"/>
    </row>
    <row r="99" spans="1:23" ht="23.25" x14ac:dyDescent="0.5">
      <c r="A99" s="129"/>
      <c r="B99" s="151"/>
      <c r="C99" s="152"/>
      <c r="D99" s="152"/>
      <c r="E99" s="146"/>
      <c r="F99" s="129"/>
      <c r="G99" s="153"/>
      <c r="H99" s="154"/>
      <c r="I99" s="132"/>
      <c r="J99" s="155"/>
      <c r="K99" s="152"/>
      <c r="L99" s="129"/>
      <c r="M99" s="100" t="str">
        <f>"ลว. "&amp;N99</f>
        <v>ลว. 5 มี.ค. 68</v>
      </c>
      <c r="N99" s="240" t="s">
        <v>191</v>
      </c>
      <c r="O99" s="263"/>
      <c r="P99" s="261"/>
      <c r="Q99" s="261"/>
      <c r="R99" s="261"/>
      <c r="S99" s="261"/>
      <c r="T99" s="261"/>
      <c r="U99" s="261"/>
      <c r="V99" s="261"/>
      <c r="W99" s="261"/>
    </row>
    <row r="100" spans="1:23" s="73" customFormat="1" ht="23.25" x14ac:dyDescent="0.5">
      <c r="A100" s="105"/>
      <c r="B100" s="156"/>
      <c r="C100" s="157"/>
      <c r="D100" s="157"/>
      <c r="E100" s="135"/>
      <c r="F100" s="105"/>
      <c r="G100" s="158"/>
      <c r="H100" s="159"/>
      <c r="I100" s="121"/>
      <c r="J100" s="160"/>
      <c r="K100" s="157"/>
      <c r="L100" s="105"/>
      <c r="M100" s="102"/>
      <c r="N100" s="243"/>
      <c r="O100" s="263"/>
      <c r="P100" s="261"/>
      <c r="Q100" s="261"/>
      <c r="R100" s="261"/>
      <c r="S100" s="261"/>
      <c r="T100" s="261"/>
      <c r="U100" s="261"/>
      <c r="V100" s="261"/>
      <c r="W100" s="261"/>
    </row>
    <row r="101" spans="1:23" ht="40.5" x14ac:dyDescent="0.5">
      <c r="A101" s="129">
        <v>57</v>
      </c>
      <c r="B101" s="161" t="s">
        <v>192</v>
      </c>
      <c r="C101" s="152">
        <v>169800</v>
      </c>
      <c r="D101" s="152">
        <v>169800</v>
      </c>
      <c r="E101" s="146" t="s">
        <v>25</v>
      </c>
      <c r="F101" s="223" t="str">
        <f t="shared" si="3"/>
        <v>บริษัท โชคพรชัย คอนสตรั๊คชั่น จำกัด,169600 บาท</v>
      </c>
      <c r="G101" s="224" t="s">
        <v>193</v>
      </c>
      <c r="H101" s="225">
        <v>169600</v>
      </c>
      <c r="I101" s="226" t="str">
        <f t="shared" si="4"/>
        <v>บริษัท โชคพรชัย คอนสตรั๊คชั่น จำกัด,169600 บาท</v>
      </c>
      <c r="J101" s="155" t="s">
        <v>193</v>
      </c>
      <c r="K101" s="163">
        <v>169600</v>
      </c>
      <c r="L101" s="129" t="s">
        <v>27</v>
      </c>
      <c r="M101" s="99" t="str">
        <f>+N101</f>
        <v>ใบสั่งจ้าง 62/2568</v>
      </c>
      <c r="N101" s="240" t="s">
        <v>194</v>
      </c>
      <c r="O101" s="263"/>
      <c r="P101" s="261"/>
      <c r="Q101" s="261"/>
      <c r="R101" s="261"/>
      <c r="S101" s="261"/>
      <c r="T101" s="261"/>
      <c r="U101" s="261"/>
      <c r="V101" s="261"/>
      <c r="W101" s="261"/>
    </row>
    <row r="102" spans="1:23" ht="23.25" x14ac:dyDescent="0.5">
      <c r="A102" s="129"/>
      <c r="B102" s="151"/>
      <c r="C102" s="163"/>
      <c r="D102" s="152"/>
      <c r="E102" s="146"/>
      <c r="F102" s="129"/>
      <c r="G102" s="153"/>
      <c r="H102" s="162"/>
      <c r="I102" s="132"/>
      <c r="J102" s="155"/>
      <c r="K102" s="163"/>
      <c r="L102" s="129"/>
      <c r="M102" s="100" t="str">
        <f>"ลว. "&amp;N102</f>
        <v>ลว. 17 มี.ค. 68</v>
      </c>
      <c r="N102" s="240" t="s">
        <v>195</v>
      </c>
      <c r="O102" s="263"/>
      <c r="P102" s="261"/>
      <c r="Q102" s="261"/>
      <c r="R102" s="261"/>
      <c r="S102" s="261"/>
      <c r="T102" s="261"/>
      <c r="U102" s="261"/>
      <c r="V102" s="261"/>
      <c r="W102" s="261"/>
    </row>
    <row r="103" spans="1:23" s="73" customFormat="1" ht="23.25" x14ac:dyDescent="0.5">
      <c r="A103" s="105"/>
      <c r="B103" s="156"/>
      <c r="C103" s="164"/>
      <c r="D103" s="164"/>
      <c r="E103" s="135"/>
      <c r="F103" s="105"/>
      <c r="G103" s="158"/>
      <c r="H103" s="165"/>
      <c r="I103" s="121"/>
      <c r="J103" s="160"/>
      <c r="K103" s="164"/>
      <c r="L103" s="105"/>
      <c r="M103" s="102"/>
      <c r="N103" s="243"/>
      <c r="O103" s="263"/>
      <c r="P103" s="261"/>
      <c r="Q103" s="261"/>
      <c r="R103" s="261"/>
      <c r="S103" s="261"/>
      <c r="T103" s="261"/>
      <c r="U103" s="261"/>
      <c r="V103" s="261"/>
      <c r="W103" s="261"/>
    </row>
    <row r="104" spans="1:23" ht="23.25" x14ac:dyDescent="0.5">
      <c r="A104" s="129">
        <v>58</v>
      </c>
      <c r="B104" s="151" t="s">
        <v>196</v>
      </c>
      <c r="C104" s="127">
        <v>16000</v>
      </c>
      <c r="D104" s="127">
        <v>16000</v>
      </c>
      <c r="E104" s="146" t="s">
        <v>25</v>
      </c>
      <c r="F104" s="129" t="str">
        <f t="shared" si="3"/>
        <v>นายนรินทร์ ความหมั่น,16000 บาท</v>
      </c>
      <c r="G104" s="153" t="s">
        <v>197</v>
      </c>
      <c r="H104" s="131">
        <v>16000</v>
      </c>
      <c r="I104" s="132" t="str">
        <f t="shared" si="4"/>
        <v>นายนรินทร์ ความหมั่น,16000 บาท</v>
      </c>
      <c r="J104" s="155" t="s">
        <v>197</v>
      </c>
      <c r="K104" s="127">
        <v>16000</v>
      </c>
      <c r="L104" s="129" t="s">
        <v>27</v>
      </c>
      <c r="M104" s="100" t="str">
        <f>+N104</f>
        <v>ใบสั่งจ้าง 68/2568</v>
      </c>
      <c r="N104" s="253" t="s">
        <v>198</v>
      </c>
      <c r="O104" s="263"/>
      <c r="P104" s="261"/>
      <c r="Q104" s="261"/>
      <c r="R104" s="261"/>
      <c r="S104" s="261"/>
      <c r="T104" s="261"/>
      <c r="U104" s="261"/>
      <c r="V104" s="261"/>
      <c r="W104" s="261"/>
    </row>
    <row r="105" spans="1:23" ht="23.25" x14ac:dyDescent="0.5">
      <c r="A105" s="129"/>
      <c r="B105" s="166"/>
      <c r="C105" s="127"/>
      <c r="D105" s="127"/>
      <c r="E105" s="146"/>
      <c r="F105" s="129"/>
      <c r="G105" s="130"/>
      <c r="H105" s="131"/>
      <c r="I105" s="132"/>
      <c r="J105" s="167"/>
      <c r="K105" s="134"/>
      <c r="L105" s="129"/>
      <c r="M105" s="100" t="str">
        <f>"ลว. "&amp;N105</f>
        <v>ลว. 25 มี.ค. 68</v>
      </c>
      <c r="N105" s="240" t="s">
        <v>199</v>
      </c>
      <c r="O105" s="263"/>
      <c r="P105" s="261"/>
      <c r="Q105" s="261"/>
      <c r="R105" s="261"/>
      <c r="S105" s="261"/>
      <c r="T105" s="261"/>
      <c r="U105" s="261"/>
      <c r="V105" s="261"/>
      <c r="W105" s="261"/>
    </row>
    <row r="106" spans="1:23" s="73" customFormat="1" ht="49.5" customHeight="1" x14ac:dyDescent="0.5">
      <c r="A106" s="105"/>
      <c r="B106" s="168"/>
      <c r="C106" s="164"/>
      <c r="D106" s="164"/>
      <c r="E106" s="135"/>
      <c r="F106" s="105"/>
      <c r="G106" s="158"/>
      <c r="H106" s="165"/>
      <c r="I106" s="121"/>
      <c r="J106" s="160"/>
      <c r="K106" s="164"/>
      <c r="L106" s="105"/>
      <c r="M106" s="102"/>
      <c r="N106" s="254"/>
      <c r="O106" s="263"/>
      <c r="P106" s="261"/>
      <c r="Q106" s="261"/>
      <c r="R106" s="261"/>
      <c r="S106" s="261"/>
      <c r="T106" s="261"/>
      <c r="U106" s="261"/>
      <c r="V106" s="261"/>
      <c r="W106" s="261"/>
    </row>
    <row r="107" spans="1:23" ht="23.25" x14ac:dyDescent="0.5">
      <c r="A107" s="230">
        <v>59</v>
      </c>
      <c r="B107" s="265" t="s">
        <v>200</v>
      </c>
      <c r="C107" s="228">
        <v>16000</v>
      </c>
      <c r="D107" s="228">
        <v>16000</v>
      </c>
      <c r="E107" s="229" t="s">
        <v>25</v>
      </c>
      <c r="F107" s="230" t="str">
        <f t="shared" si="3"/>
        <v>หจก.เอ๋ทีม ทรานสปอร์ต,16000 บาท</v>
      </c>
      <c r="G107" s="266" t="s">
        <v>201</v>
      </c>
      <c r="H107" s="267">
        <v>16000</v>
      </c>
      <c r="I107" s="268" t="str">
        <f t="shared" si="4"/>
        <v>หจก.เอ๋ทีม ทรานสปอร์ต,16000 บาท</v>
      </c>
      <c r="J107" s="269" t="s">
        <v>201</v>
      </c>
      <c r="K107" s="228">
        <v>16000</v>
      </c>
      <c r="L107" s="230" t="s">
        <v>27</v>
      </c>
      <c r="M107" s="99" t="str">
        <f>+N107</f>
        <v>ใบสั่งจ้าง 71/2568</v>
      </c>
      <c r="N107" s="240" t="s">
        <v>202</v>
      </c>
      <c r="O107" s="263"/>
      <c r="P107" s="261"/>
      <c r="Q107" s="261"/>
      <c r="R107" s="261"/>
      <c r="S107" s="261"/>
      <c r="T107" s="261"/>
      <c r="U107" s="261"/>
      <c r="V107" s="261"/>
      <c r="W107" s="261"/>
    </row>
    <row r="108" spans="1:23" ht="23.25" x14ac:dyDescent="0.5">
      <c r="A108" s="129"/>
      <c r="B108" s="125"/>
      <c r="C108" s="127"/>
      <c r="D108" s="127"/>
      <c r="E108" s="146"/>
      <c r="F108" s="129"/>
      <c r="G108" s="270"/>
      <c r="H108" s="131"/>
      <c r="I108" s="132"/>
      <c r="J108" s="167"/>
      <c r="K108" s="134"/>
      <c r="L108" s="129"/>
      <c r="M108" s="100" t="str">
        <f>"ลว. "&amp;N108</f>
        <v xml:space="preserve">ลว. 28 มี.ค. 68 </v>
      </c>
      <c r="N108" s="240" t="s">
        <v>203</v>
      </c>
      <c r="O108" s="263"/>
      <c r="P108" s="261"/>
      <c r="Q108" s="261"/>
      <c r="R108" s="261"/>
      <c r="S108" s="261"/>
      <c r="T108" s="261"/>
      <c r="U108" s="261"/>
      <c r="V108" s="261"/>
      <c r="W108" s="261"/>
    </row>
    <row r="109" spans="1:23" s="73" customFormat="1" ht="23.25" x14ac:dyDescent="0.5">
      <c r="A109" s="105"/>
      <c r="B109" s="168"/>
      <c r="C109" s="164"/>
      <c r="D109" s="164"/>
      <c r="E109" s="135"/>
      <c r="F109" s="105"/>
      <c r="G109" s="158"/>
      <c r="H109" s="165"/>
      <c r="I109" s="121"/>
      <c r="J109" s="160"/>
      <c r="K109" s="164"/>
      <c r="L109" s="105"/>
      <c r="M109" s="102"/>
      <c r="N109" s="255"/>
      <c r="O109" s="263"/>
      <c r="P109" s="261"/>
      <c r="Q109" s="261"/>
      <c r="R109" s="261"/>
      <c r="S109" s="261"/>
      <c r="T109" s="261"/>
      <c r="U109" s="261"/>
      <c r="V109" s="261"/>
      <c r="W109" s="261"/>
    </row>
    <row r="110" spans="1:23" ht="40.5" x14ac:dyDescent="0.5">
      <c r="A110" s="169">
        <v>60</v>
      </c>
      <c r="B110" s="161" t="s">
        <v>204</v>
      </c>
      <c r="C110" s="152">
        <v>1050000</v>
      </c>
      <c r="D110" s="152">
        <v>1050000</v>
      </c>
      <c r="E110" s="170" t="s">
        <v>63</v>
      </c>
      <c r="F110" s="129" t="str">
        <f t="shared" si="3"/>
        <v>บริษัท แบง - อัพ โปรดักส์ จำกัด ,795000 บาท</v>
      </c>
      <c r="G110" s="153" t="s">
        <v>205</v>
      </c>
      <c r="H110" s="154">
        <v>795000</v>
      </c>
      <c r="I110" s="132" t="str">
        <f t="shared" si="4"/>
        <v>บริษัท แบง - อัพ โปรดักส์ จำกัด ,795000 บาท</v>
      </c>
      <c r="J110" s="155" t="s">
        <v>205</v>
      </c>
      <c r="K110" s="152">
        <v>795000</v>
      </c>
      <c r="L110" s="129" t="s">
        <v>27</v>
      </c>
      <c r="M110" s="100" t="str">
        <f>+N110</f>
        <v>ส.58/2568</v>
      </c>
      <c r="N110" s="252" t="s">
        <v>206</v>
      </c>
      <c r="O110" s="263"/>
      <c r="P110" s="261"/>
      <c r="Q110" s="261"/>
      <c r="R110" s="261"/>
      <c r="S110" s="261"/>
      <c r="T110" s="261"/>
      <c r="U110" s="261"/>
      <c r="V110" s="261"/>
      <c r="W110" s="261"/>
    </row>
    <row r="111" spans="1:23" ht="23.25" x14ac:dyDescent="0.5">
      <c r="A111" s="169"/>
      <c r="B111" s="161"/>
      <c r="C111" s="163"/>
      <c r="D111" s="163"/>
      <c r="E111" s="146"/>
      <c r="F111" s="129"/>
      <c r="G111" s="153"/>
      <c r="H111" s="162"/>
      <c r="I111" s="132"/>
      <c r="J111" s="155"/>
      <c r="K111" s="163"/>
      <c r="L111" s="129"/>
      <c r="M111" s="100" t="str">
        <f>"ลว. "&amp;N111</f>
        <v>ลว. 7 มี.ค. 68</v>
      </c>
      <c r="N111" s="245" t="s">
        <v>207</v>
      </c>
      <c r="O111" s="263"/>
      <c r="P111" s="261"/>
      <c r="Q111" s="261"/>
      <c r="R111" s="261"/>
      <c r="S111" s="261"/>
      <c r="T111" s="261"/>
      <c r="U111" s="261"/>
      <c r="V111" s="261"/>
      <c r="W111" s="261"/>
    </row>
    <row r="112" spans="1:23" s="73" customFormat="1" ht="23.25" x14ac:dyDescent="0.5">
      <c r="A112" s="171"/>
      <c r="B112" s="168"/>
      <c r="C112" s="172"/>
      <c r="D112" s="172"/>
      <c r="E112" s="173"/>
      <c r="F112" s="105"/>
      <c r="G112" s="158"/>
      <c r="H112" s="158"/>
      <c r="I112" s="121"/>
      <c r="J112" s="160"/>
      <c r="K112" s="168"/>
      <c r="L112" s="171"/>
      <c r="M112" s="107"/>
      <c r="N112" s="255"/>
      <c r="O112" s="263"/>
      <c r="P112" s="261"/>
      <c r="Q112" s="261"/>
      <c r="R112" s="261"/>
      <c r="S112" s="261"/>
      <c r="T112" s="261"/>
      <c r="U112" s="261"/>
      <c r="V112" s="261"/>
      <c r="W112" s="261"/>
    </row>
    <row r="113" spans="1:23" ht="81" hidden="1" customHeight="1" x14ac:dyDescent="0.5">
      <c r="A113" s="129">
        <v>52</v>
      </c>
      <c r="B113" s="101" t="s">
        <v>208</v>
      </c>
      <c r="C113" s="174">
        <v>1710</v>
      </c>
      <c r="D113" s="174">
        <f>+C113</f>
        <v>1710</v>
      </c>
      <c r="E113" s="146" t="s">
        <v>25</v>
      </c>
      <c r="F113" s="129" t="str">
        <f t="shared" si="3"/>
        <v>นายสมศักดิ์ รอบรู้,1710 บาท</v>
      </c>
      <c r="G113" s="175" t="s">
        <v>209</v>
      </c>
      <c r="H113" s="176">
        <v>1710</v>
      </c>
      <c r="I113" s="132" t="str">
        <f t="shared" si="4"/>
        <v>นายสมศักดิ์ รอบรู้,1710 บาท</v>
      </c>
      <c r="J113" s="177" t="s">
        <v>209</v>
      </c>
      <c r="K113" s="174">
        <v>1710</v>
      </c>
      <c r="L113" s="129" t="s">
        <v>27</v>
      </c>
      <c r="M113" s="93" t="s">
        <v>39</v>
      </c>
      <c r="N113" s="256" t="s">
        <v>210</v>
      </c>
      <c r="O113" s="263"/>
      <c r="P113" s="261"/>
      <c r="Q113" s="261"/>
      <c r="R113" s="261"/>
      <c r="S113" s="261"/>
      <c r="T113" s="261"/>
      <c r="U113" s="261"/>
      <c r="V113" s="261"/>
      <c r="W113" s="261"/>
    </row>
    <row r="114" spans="1:23" ht="23.25" hidden="1" x14ac:dyDescent="0.5">
      <c r="A114" s="129"/>
      <c r="B114" s="101" t="s">
        <v>211</v>
      </c>
      <c r="C114" s="178"/>
      <c r="D114" s="174"/>
      <c r="E114" s="179"/>
      <c r="F114" s="129"/>
      <c r="G114" s="180"/>
      <c r="H114" s="181"/>
      <c r="I114" s="132"/>
      <c r="J114" s="182"/>
      <c r="K114" s="178"/>
      <c r="L114" s="183"/>
      <c r="M114" s="93"/>
      <c r="N114" s="257"/>
      <c r="O114" s="263"/>
      <c r="P114" s="261"/>
      <c r="Q114" s="261"/>
      <c r="R114" s="261"/>
      <c r="S114" s="261"/>
      <c r="T114" s="261"/>
      <c r="U114" s="261"/>
      <c r="V114" s="261"/>
      <c r="W114" s="261"/>
    </row>
    <row r="115" spans="1:23" s="73" customFormat="1" ht="23.25" hidden="1" x14ac:dyDescent="0.5">
      <c r="A115" s="105"/>
      <c r="B115" s="184"/>
      <c r="C115" s="185"/>
      <c r="D115" s="186"/>
      <c r="E115" s="187"/>
      <c r="F115" s="105"/>
      <c r="G115" s="188"/>
      <c r="H115" s="189"/>
      <c r="I115" s="121"/>
      <c r="J115" s="190"/>
      <c r="K115" s="185"/>
      <c r="L115" s="184"/>
      <c r="M115" s="94"/>
      <c r="N115" s="258"/>
      <c r="O115" s="263"/>
      <c r="P115" s="261"/>
      <c r="Q115" s="261"/>
      <c r="R115" s="261"/>
      <c r="S115" s="261"/>
      <c r="T115" s="261"/>
      <c r="U115" s="261"/>
      <c r="V115" s="261"/>
      <c r="W115" s="261"/>
    </row>
    <row r="116" spans="1:23" ht="23.25" x14ac:dyDescent="0.5">
      <c r="A116" s="129">
        <v>61</v>
      </c>
      <c r="B116" s="101" t="s">
        <v>212</v>
      </c>
      <c r="C116" s="174">
        <v>3210</v>
      </c>
      <c r="D116" s="174">
        <f t="shared" ref="D116:D177" si="6">+C116</f>
        <v>3210</v>
      </c>
      <c r="E116" s="146" t="s">
        <v>25</v>
      </c>
      <c r="F116" s="129" t="str">
        <f t="shared" si="3"/>
        <v>บริษัท ธนสรณ์วิศวกรรม จำกัด,3210 บาท</v>
      </c>
      <c r="G116" s="175" t="s">
        <v>213</v>
      </c>
      <c r="H116" s="176">
        <v>3210</v>
      </c>
      <c r="I116" s="132" t="str">
        <f t="shared" si="4"/>
        <v>บริษัท ธนสรณ์วิศวกรรม จำกัด,3210 บาท</v>
      </c>
      <c r="J116" s="177" t="s">
        <v>213</v>
      </c>
      <c r="K116" s="174">
        <v>3210</v>
      </c>
      <c r="L116" s="129" t="s">
        <v>27</v>
      </c>
      <c r="M116" s="93" t="s">
        <v>39</v>
      </c>
      <c r="N116" s="256" t="s">
        <v>214</v>
      </c>
      <c r="O116" s="263"/>
      <c r="P116" s="261"/>
      <c r="Q116" s="261"/>
      <c r="R116" s="261"/>
      <c r="S116" s="261"/>
      <c r="T116" s="261"/>
      <c r="U116" s="261"/>
      <c r="V116" s="261"/>
      <c r="W116" s="261"/>
    </row>
    <row r="117" spans="1:23" ht="23.25" x14ac:dyDescent="0.5">
      <c r="A117" s="129"/>
      <c r="B117" s="101"/>
      <c r="C117" s="178"/>
      <c r="D117" s="174"/>
      <c r="E117" s="179"/>
      <c r="F117" s="129"/>
      <c r="G117" s="180"/>
      <c r="H117" s="181"/>
      <c r="I117" s="132"/>
      <c r="J117" s="182"/>
      <c r="K117" s="178"/>
      <c r="L117" s="183"/>
      <c r="M117" s="93"/>
      <c r="N117" s="257"/>
      <c r="O117" s="263"/>
      <c r="P117" s="261"/>
      <c r="Q117" s="261"/>
      <c r="R117" s="261"/>
      <c r="S117" s="261"/>
      <c r="T117" s="261"/>
      <c r="U117" s="261"/>
      <c r="V117" s="261"/>
      <c r="W117" s="261"/>
    </row>
    <row r="118" spans="1:23" s="73" customFormat="1" ht="23.25" x14ac:dyDescent="0.5">
      <c r="A118" s="105"/>
      <c r="B118" s="184"/>
      <c r="C118" s="185"/>
      <c r="D118" s="186"/>
      <c r="E118" s="187"/>
      <c r="F118" s="105"/>
      <c r="G118" s="188"/>
      <c r="H118" s="189"/>
      <c r="I118" s="121"/>
      <c r="J118" s="190"/>
      <c r="K118" s="185"/>
      <c r="L118" s="184"/>
      <c r="M118" s="94"/>
      <c r="N118" s="258"/>
      <c r="O118" s="263"/>
      <c r="P118" s="261"/>
      <c r="Q118" s="261"/>
      <c r="R118" s="261"/>
      <c r="S118" s="261"/>
      <c r="T118" s="261"/>
      <c r="U118" s="261"/>
      <c r="V118" s="261"/>
      <c r="W118" s="261"/>
    </row>
    <row r="119" spans="1:23" ht="23.25" x14ac:dyDescent="0.5">
      <c r="A119" s="129">
        <v>62</v>
      </c>
      <c r="B119" s="101" t="s">
        <v>215</v>
      </c>
      <c r="C119" s="174">
        <v>1600</v>
      </c>
      <c r="D119" s="174">
        <f t="shared" si="6"/>
        <v>1600</v>
      </c>
      <c r="E119" s="146" t="s">
        <v>25</v>
      </c>
      <c r="F119" s="129" t="str">
        <f t="shared" si="3"/>
        <v>ร้าน เอ.โอ.ดี ซัพพลาย,1600 บาท</v>
      </c>
      <c r="G119" s="175" t="s">
        <v>120</v>
      </c>
      <c r="H119" s="176">
        <v>1600</v>
      </c>
      <c r="I119" s="132" t="str">
        <f t="shared" si="4"/>
        <v>ร้าน เอ.โอ.ดี ซัพพลาย,1600 บาท</v>
      </c>
      <c r="J119" s="177" t="s">
        <v>120</v>
      </c>
      <c r="K119" s="174">
        <v>1600</v>
      </c>
      <c r="L119" s="129" t="s">
        <v>27</v>
      </c>
      <c r="M119" s="93" t="s">
        <v>39</v>
      </c>
      <c r="N119" s="256" t="s">
        <v>216</v>
      </c>
      <c r="O119" s="263"/>
      <c r="P119" s="261"/>
      <c r="Q119" s="261"/>
      <c r="R119" s="261"/>
      <c r="S119" s="261"/>
      <c r="T119" s="261"/>
      <c r="U119" s="261"/>
      <c r="V119" s="261"/>
      <c r="W119" s="261"/>
    </row>
    <row r="120" spans="1:23" ht="23.25" x14ac:dyDescent="0.5">
      <c r="A120" s="129"/>
      <c r="B120" s="101"/>
      <c r="C120" s="178"/>
      <c r="D120" s="174"/>
      <c r="E120" s="179"/>
      <c r="F120" s="129"/>
      <c r="G120" s="180"/>
      <c r="H120" s="181"/>
      <c r="I120" s="132"/>
      <c r="J120" s="182"/>
      <c r="K120" s="178"/>
      <c r="L120" s="183"/>
      <c r="M120" s="93"/>
      <c r="N120" s="257"/>
      <c r="O120" s="263"/>
      <c r="P120" s="261"/>
      <c r="Q120" s="261"/>
      <c r="R120" s="261"/>
      <c r="S120" s="261"/>
      <c r="T120" s="261"/>
      <c r="U120" s="261"/>
      <c r="V120" s="261"/>
      <c r="W120" s="261"/>
    </row>
    <row r="121" spans="1:23" s="73" customFormat="1" ht="23.25" x14ac:dyDescent="0.5">
      <c r="A121" s="105"/>
      <c r="B121" s="184"/>
      <c r="C121" s="185"/>
      <c r="D121" s="186"/>
      <c r="E121" s="187"/>
      <c r="F121" s="105"/>
      <c r="G121" s="188"/>
      <c r="H121" s="189"/>
      <c r="I121" s="121"/>
      <c r="J121" s="190"/>
      <c r="K121" s="185"/>
      <c r="L121" s="184"/>
      <c r="M121" s="94"/>
      <c r="N121" s="258"/>
      <c r="O121" s="263"/>
      <c r="P121" s="261"/>
      <c r="Q121" s="261"/>
      <c r="R121" s="261"/>
      <c r="S121" s="261"/>
      <c r="T121" s="261"/>
      <c r="U121" s="261"/>
      <c r="V121" s="261"/>
      <c r="W121" s="261"/>
    </row>
    <row r="122" spans="1:23" ht="23.25" x14ac:dyDescent="0.5">
      <c r="A122" s="129">
        <v>63</v>
      </c>
      <c r="B122" s="101" t="s">
        <v>217</v>
      </c>
      <c r="C122" s="174">
        <v>3745</v>
      </c>
      <c r="D122" s="174">
        <f t="shared" si="6"/>
        <v>3745</v>
      </c>
      <c r="E122" s="146" t="s">
        <v>25</v>
      </c>
      <c r="F122" s="129" t="str">
        <f t="shared" si="3"/>
        <v>บริษัท ธนสรณ์วิศวกรรม จำกัด,3745 บาท</v>
      </c>
      <c r="G122" s="175" t="s">
        <v>213</v>
      </c>
      <c r="H122" s="176">
        <v>3745</v>
      </c>
      <c r="I122" s="132" t="str">
        <f t="shared" si="4"/>
        <v>บริษัท ธนสรณ์วิศวกรรม จำกัด,3745 บาท</v>
      </c>
      <c r="J122" s="177" t="s">
        <v>213</v>
      </c>
      <c r="K122" s="174">
        <v>3745</v>
      </c>
      <c r="L122" s="129" t="s">
        <v>27</v>
      </c>
      <c r="M122" s="93" t="s">
        <v>39</v>
      </c>
      <c r="N122" s="256" t="s">
        <v>218</v>
      </c>
      <c r="O122" s="263"/>
      <c r="P122" s="261"/>
      <c r="Q122" s="261"/>
      <c r="R122" s="261"/>
      <c r="S122" s="261"/>
      <c r="T122" s="261"/>
      <c r="U122" s="261"/>
      <c r="V122" s="261"/>
      <c r="W122" s="261"/>
    </row>
    <row r="123" spans="1:23" ht="23.25" x14ac:dyDescent="0.5">
      <c r="A123" s="129"/>
      <c r="B123" s="101"/>
      <c r="C123" s="174"/>
      <c r="D123" s="174"/>
      <c r="E123" s="146"/>
      <c r="F123" s="129"/>
      <c r="G123" s="175"/>
      <c r="H123" s="176"/>
      <c r="I123" s="132"/>
      <c r="J123" s="177"/>
      <c r="K123" s="174"/>
      <c r="L123" s="129"/>
      <c r="M123" s="93"/>
      <c r="N123" s="256"/>
      <c r="O123" s="263"/>
      <c r="P123" s="261"/>
      <c r="Q123" s="261"/>
      <c r="R123" s="261"/>
      <c r="S123" s="261"/>
      <c r="T123" s="261"/>
      <c r="U123" s="261"/>
      <c r="V123" s="261"/>
      <c r="W123" s="261"/>
    </row>
    <row r="124" spans="1:23" s="73" customFormat="1" ht="23.25" x14ac:dyDescent="0.5">
      <c r="A124" s="105"/>
      <c r="B124" s="184"/>
      <c r="C124" s="185"/>
      <c r="D124" s="186"/>
      <c r="E124" s="187"/>
      <c r="F124" s="105"/>
      <c r="G124" s="188"/>
      <c r="H124" s="189"/>
      <c r="I124" s="121"/>
      <c r="J124" s="190"/>
      <c r="K124" s="185"/>
      <c r="L124" s="184"/>
      <c r="M124" s="94"/>
      <c r="N124" s="258"/>
      <c r="O124" s="263"/>
      <c r="P124" s="261"/>
      <c r="Q124" s="261"/>
      <c r="R124" s="261"/>
      <c r="S124" s="261"/>
      <c r="T124" s="261"/>
      <c r="U124" s="261"/>
      <c r="V124" s="261"/>
      <c r="W124" s="261"/>
    </row>
    <row r="125" spans="1:23" ht="23.25" x14ac:dyDescent="0.5">
      <c r="A125" s="129">
        <v>64</v>
      </c>
      <c r="B125" s="101" t="s">
        <v>215</v>
      </c>
      <c r="C125" s="174">
        <v>800</v>
      </c>
      <c r="D125" s="174">
        <f t="shared" si="6"/>
        <v>800</v>
      </c>
      <c r="E125" s="146" t="s">
        <v>25</v>
      </c>
      <c r="F125" s="129" t="str">
        <f t="shared" si="3"/>
        <v>ร้าน เอ.โอ.ดี ซัพพลาย,800 บาท</v>
      </c>
      <c r="G125" s="175" t="s">
        <v>120</v>
      </c>
      <c r="H125" s="176">
        <v>800</v>
      </c>
      <c r="I125" s="132" t="str">
        <f t="shared" si="4"/>
        <v>ร้าน เอ.โอ.ดี ซัพพลาย,800 บาท</v>
      </c>
      <c r="J125" s="177" t="s">
        <v>120</v>
      </c>
      <c r="K125" s="174">
        <v>800</v>
      </c>
      <c r="L125" s="129" t="s">
        <v>27</v>
      </c>
      <c r="M125" s="93" t="s">
        <v>39</v>
      </c>
      <c r="N125" s="256" t="s">
        <v>219</v>
      </c>
      <c r="O125" s="263"/>
      <c r="P125" s="261"/>
      <c r="Q125" s="261"/>
      <c r="R125" s="261"/>
      <c r="S125" s="261"/>
      <c r="T125" s="261"/>
      <c r="U125" s="261"/>
      <c r="V125" s="261"/>
      <c r="W125" s="261"/>
    </row>
    <row r="126" spans="1:23" ht="23.25" x14ac:dyDescent="0.5">
      <c r="A126" s="129"/>
      <c r="B126" s="101"/>
      <c r="C126" s="178"/>
      <c r="D126" s="174"/>
      <c r="E126" s="179"/>
      <c r="F126" s="129"/>
      <c r="G126" s="180"/>
      <c r="H126" s="181"/>
      <c r="I126" s="132"/>
      <c r="J126" s="182"/>
      <c r="K126" s="178"/>
      <c r="L126" s="183"/>
      <c r="M126" s="93"/>
      <c r="N126" s="257"/>
      <c r="O126" s="263"/>
      <c r="P126" s="261"/>
      <c r="Q126" s="261"/>
      <c r="R126" s="261"/>
      <c r="S126" s="261"/>
      <c r="T126" s="261"/>
      <c r="U126" s="261"/>
      <c r="V126" s="261"/>
      <c r="W126" s="261"/>
    </row>
    <row r="127" spans="1:23" s="73" customFormat="1" ht="23.25" x14ac:dyDescent="0.5">
      <c r="A127" s="105"/>
      <c r="B127" s="184"/>
      <c r="C127" s="185"/>
      <c r="D127" s="186"/>
      <c r="E127" s="187"/>
      <c r="F127" s="105"/>
      <c r="G127" s="188"/>
      <c r="H127" s="189"/>
      <c r="I127" s="121"/>
      <c r="J127" s="190"/>
      <c r="K127" s="185"/>
      <c r="L127" s="184"/>
      <c r="M127" s="94"/>
      <c r="N127" s="258"/>
      <c r="O127" s="263"/>
      <c r="P127" s="261"/>
      <c r="Q127" s="261"/>
      <c r="R127" s="261"/>
      <c r="S127" s="261"/>
      <c r="T127" s="261"/>
      <c r="U127" s="261"/>
      <c r="V127" s="261"/>
      <c r="W127" s="261"/>
    </row>
    <row r="128" spans="1:23" ht="23.25" x14ac:dyDescent="0.5">
      <c r="A128" s="129">
        <v>65</v>
      </c>
      <c r="B128" s="101" t="s">
        <v>220</v>
      </c>
      <c r="C128" s="174">
        <v>4098.1000000000004</v>
      </c>
      <c r="D128" s="174">
        <f t="shared" si="6"/>
        <v>4098.1000000000004</v>
      </c>
      <c r="E128" s="146" t="s">
        <v>25</v>
      </c>
      <c r="F128" s="129" t="str">
        <f t="shared" si="3"/>
        <v>บริษัท ธีร์ บิสิเนส ซัพพลาย,4098.1 บาท</v>
      </c>
      <c r="G128" s="175" t="s">
        <v>221</v>
      </c>
      <c r="H128" s="176">
        <v>4098.1000000000004</v>
      </c>
      <c r="I128" s="132" t="str">
        <f t="shared" si="4"/>
        <v>บริษัท ธีร์ บิสิเนส ซัพพลาย,4098.1 บาท</v>
      </c>
      <c r="J128" s="177" t="s">
        <v>221</v>
      </c>
      <c r="K128" s="174">
        <v>4098.1000000000004</v>
      </c>
      <c r="L128" s="129" t="s">
        <v>27</v>
      </c>
      <c r="M128" s="93" t="s">
        <v>39</v>
      </c>
      <c r="N128" s="256" t="s">
        <v>222</v>
      </c>
      <c r="O128" s="263"/>
      <c r="P128" s="261"/>
      <c r="Q128" s="261"/>
      <c r="R128" s="261"/>
      <c r="S128" s="261"/>
      <c r="T128" s="261"/>
      <c r="U128" s="261"/>
      <c r="V128" s="261"/>
      <c r="W128" s="261"/>
    </row>
    <row r="129" spans="1:23" ht="23.25" customHeight="1" x14ac:dyDescent="0.5">
      <c r="A129" s="129"/>
      <c r="B129" s="101"/>
      <c r="C129" s="178"/>
      <c r="D129" s="174"/>
      <c r="E129" s="179"/>
      <c r="F129" s="129" t="str">
        <f t="shared" si="3"/>
        <v>จำกัด (สำนักงานใหญ่), บาท</v>
      </c>
      <c r="G129" s="175" t="s">
        <v>223</v>
      </c>
      <c r="H129" s="181"/>
      <c r="I129" s="132" t="str">
        <f t="shared" si="4"/>
        <v>จำกัด (สำนักงานใหญ่), บาท</v>
      </c>
      <c r="J129" s="177" t="s">
        <v>223</v>
      </c>
      <c r="K129" s="178"/>
      <c r="L129" s="183"/>
      <c r="M129" s="93"/>
      <c r="N129" s="257"/>
      <c r="O129" s="263"/>
      <c r="P129" s="261"/>
      <c r="Q129" s="261"/>
      <c r="R129" s="261"/>
      <c r="S129" s="261"/>
      <c r="T129" s="261"/>
      <c r="U129" s="261"/>
      <c r="V129" s="261"/>
      <c r="W129" s="261"/>
    </row>
    <row r="130" spans="1:23" s="73" customFormat="1" ht="23.25" x14ac:dyDescent="0.5">
      <c r="A130" s="105"/>
      <c r="B130" s="184"/>
      <c r="C130" s="185"/>
      <c r="D130" s="186"/>
      <c r="E130" s="187"/>
      <c r="F130" s="105"/>
      <c r="G130" s="188"/>
      <c r="H130" s="189"/>
      <c r="I130" s="121"/>
      <c r="J130" s="190"/>
      <c r="K130" s="185"/>
      <c r="L130" s="184"/>
      <c r="M130" s="94"/>
      <c r="N130" s="258"/>
      <c r="O130" s="263"/>
      <c r="P130" s="261"/>
      <c r="Q130" s="261"/>
      <c r="R130" s="261"/>
      <c r="S130" s="261"/>
      <c r="T130" s="261"/>
      <c r="U130" s="261"/>
      <c r="V130" s="261"/>
      <c r="W130" s="261"/>
    </row>
    <row r="131" spans="1:23" ht="23.25" x14ac:dyDescent="0.5">
      <c r="A131" s="129">
        <v>66</v>
      </c>
      <c r="B131" s="101" t="s">
        <v>224</v>
      </c>
      <c r="C131" s="174">
        <v>1284</v>
      </c>
      <c r="D131" s="174">
        <f t="shared" si="6"/>
        <v>1284</v>
      </c>
      <c r="E131" s="146" t="s">
        <v>25</v>
      </c>
      <c r="F131" s="129" t="str">
        <f t="shared" si="3"/>
        <v>บริษัท ธนสรณ์วิศวกรรม จำกัด,1284 บาท</v>
      </c>
      <c r="G131" s="175" t="s">
        <v>213</v>
      </c>
      <c r="H131" s="176">
        <v>1284</v>
      </c>
      <c r="I131" s="132" t="str">
        <f t="shared" si="4"/>
        <v>บริษัท ธนสรณ์วิศวกรรม จำกัด,1284 บาท</v>
      </c>
      <c r="J131" s="177" t="s">
        <v>213</v>
      </c>
      <c r="K131" s="174">
        <v>1284</v>
      </c>
      <c r="L131" s="129" t="s">
        <v>27</v>
      </c>
      <c r="M131" s="93" t="s">
        <v>39</v>
      </c>
      <c r="N131" s="256" t="s">
        <v>225</v>
      </c>
      <c r="O131" s="263"/>
      <c r="P131" s="261"/>
      <c r="Q131" s="261"/>
      <c r="R131" s="261"/>
      <c r="S131" s="261"/>
      <c r="T131" s="261"/>
      <c r="U131" s="261"/>
      <c r="V131" s="261"/>
      <c r="W131" s="261"/>
    </row>
    <row r="132" spans="1:23" ht="23.25" x14ac:dyDescent="0.5">
      <c r="A132" s="129"/>
      <c r="B132" s="101"/>
      <c r="C132" s="178"/>
      <c r="D132" s="174"/>
      <c r="E132" s="179"/>
      <c r="F132" s="129"/>
      <c r="G132" s="191"/>
      <c r="H132" s="181"/>
      <c r="I132" s="132"/>
      <c r="J132" s="182"/>
      <c r="K132" s="178"/>
      <c r="L132" s="183"/>
      <c r="M132" s="93"/>
      <c r="N132" s="257"/>
      <c r="O132" s="263"/>
      <c r="P132" s="261"/>
      <c r="Q132" s="261"/>
      <c r="R132" s="261"/>
      <c r="S132" s="261"/>
      <c r="T132" s="261"/>
      <c r="U132" s="261"/>
      <c r="V132" s="261"/>
      <c r="W132" s="261"/>
    </row>
    <row r="133" spans="1:23" s="73" customFormat="1" ht="23.25" x14ac:dyDescent="0.5">
      <c r="A133" s="105"/>
      <c r="B133" s="102"/>
      <c r="C133" s="185"/>
      <c r="D133" s="186"/>
      <c r="E133" s="187"/>
      <c r="F133" s="105"/>
      <c r="G133" s="192"/>
      <c r="H133" s="189"/>
      <c r="I133" s="121"/>
      <c r="J133" s="190"/>
      <c r="K133" s="185"/>
      <c r="L133" s="184"/>
      <c r="M133" s="94"/>
      <c r="N133" s="258"/>
      <c r="O133" s="263"/>
      <c r="P133" s="261"/>
      <c r="Q133" s="261"/>
      <c r="R133" s="261"/>
      <c r="S133" s="261"/>
      <c r="T133" s="261"/>
      <c r="U133" s="261"/>
      <c r="V133" s="261"/>
      <c r="W133" s="261"/>
    </row>
    <row r="134" spans="1:23" ht="23.25" x14ac:dyDescent="0.5">
      <c r="A134" s="129">
        <v>67</v>
      </c>
      <c r="B134" s="101" t="s">
        <v>226</v>
      </c>
      <c r="C134" s="174">
        <v>3200</v>
      </c>
      <c r="D134" s="174">
        <f t="shared" si="6"/>
        <v>3200</v>
      </c>
      <c r="E134" s="146" t="s">
        <v>25</v>
      </c>
      <c r="F134" s="129" t="str">
        <f t="shared" si="3"/>
        <v>ร้าน เอ.โอ.ดี ซัพพลาย,3200 บาท</v>
      </c>
      <c r="G134" s="175" t="s">
        <v>120</v>
      </c>
      <c r="H134" s="176">
        <v>3200</v>
      </c>
      <c r="I134" s="132" t="str">
        <f t="shared" si="4"/>
        <v>ร้าน เอ.โอ.ดี ซัพพลาย,3200 บาท</v>
      </c>
      <c r="J134" s="177" t="s">
        <v>120</v>
      </c>
      <c r="K134" s="174">
        <v>3200</v>
      </c>
      <c r="L134" s="129" t="s">
        <v>27</v>
      </c>
      <c r="M134" s="93" t="s">
        <v>39</v>
      </c>
      <c r="N134" s="256" t="s">
        <v>227</v>
      </c>
      <c r="O134" s="263"/>
      <c r="P134" s="261"/>
      <c r="Q134" s="261"/>
      <c r="R134" s="261"/>
      <c r="S134" s="261"/>
      <c r="T134" s="261"/>
      <c r="U134" s="261"/>
      <c r="V134" s="261"/>
      <c r="W134" s="261"/>
    </row>
    <row r="135" spans="1:23" ht="23.25" x14ac:dyDescent="0.5">
      <c r="A135" s="129"/>
      <c r="B135" s="101"/>
      <c r="C135" s="178"/>
      <c r="D135" s="174"/>
      <c r="E135" s="179"/>
      <c r="F135" s="129"/>
      <c r="G135" s="180"/>
      <c r="H135" s="181"/>
      <c r="I135" s="132"/>
      <c r="J135" s="182"/>
      <c r="K135" s="178"/>
      <c r="L135" s="183"/>
      <c r="M135" s="93"/>
      <c r="N135" s="257"/>
      <c r="O135" s="263"/>
      <c r="P135" s="261"/>
      <c r="Q135" s="261"/>
      <c r="R135" s="261"/>
      <c r="S135" s="261"/>
      <c r="T135" s="261"/>
      <c r="U135" s="261"/>
      <c r="V135" s="261"/>
      <c r="W135" s="261"/>
    </row>
    <row r="136" spans="1:23" s="73" customFormat="1" ht="23.25" x14ac:dyDescent="0.5">
      <c r="A136" s="105"/>
      <c r="B136" s="184"/>
      <c r="C136" s="185"/>
      <c r="D136" s="186"/>
      <c r="E136" s="187"/>
      <c r="F136" s="105"/>
      <c r="G136" s="188"/>
      <c r="H136" s="189"/>
      <c r="I136" s="121"/>
      <c r="J136" s="190"/>
      <c r="K136" s="185"/>
      <c r="L136" s="184"/>
      <c r="M136" s="94"/>
      <c r="N136" s="258"/>
      <c r="O136" s="263"/>
      <c r="P136" s="261"/>
      <c r="Q136" s="261"/>
      <c r="R136" s="261"/>
      <c r="S136" s="261"/>
      <c r="T136" s="261"/>
      <c r="U136" s="261"/>
      <c r="V136" s="261"/>
      <c r="W136" s="261"/>
    </row>
    <row r="137" spans="1:23" ht="23.25" x14ac:dyDescent="0.5">
      <c r="A137" s="129">
        <v>68</v>
      </c>
      <c r="B137" s="101" t="s">
        <v>226</v>
      </c>
      <c r="C137" s="174">
        <v>6400</v>
      </c>
      <c r="D137" s="174">
        <f t="shared" si="6"/>
        <v>6400</v>
      </c>
      <c r="E137" s="146" t="s">
        <v>25</v>
      </c>
      <c r="F137" s="129" t="str">
        <f t="shared" ref="F137:F187" si="7">+G137&amp;","&amp;H137&amp;" บาท"</f>
        <v>ร้าน เอ.โอ.ดี ซัพพลาย,6400 บาท</v>
      </c>
      <c r="G137" s="175" t="s">
        <v>120</v>
      </c>
      <c r="H137" s="176">
        <v>6400</v>
      </c>
      <c r="I137" s="132" t="str">
        <f t="shared" ref="I137:I187" si="8">+J137&amp;","&amp;K137&amp;" บาท"</f>
        <v>ร้าน เอ.โอ.ดี ซัพพลาย,6400 บาท</v>
      </c>
      <c r="J137" s="177" t="s">
        <v>120</v>
      </c>
      <c r="K137" s="174">
        <v>6400</v>
      </c>
      <c r="L137" s="129" t="s">
        <v>27</v>
      </c>
      <c r="M137" s="93" t="s">
        <v>39</v>
      </c>
      <c r="N137" s="256" t="s">
        <v>228</v>
      </c>
      <c r="O137" s="263"/>
      <c r="P137" s="261"/>
      <c r="Q137" s="261"/>
      <c r="R137" s="261"/>
      <c r="S137" s="261"/>
      <c r="T137" s="261"/>
      <c r="U137" s="261"/>
      <c r="V137" s="261"/>
      <c r="W137" s="261"/>
    </row>
    <row r="138" spans="1:23" ht="23.25" x14ac:dyDescent="0.5">
      <c r="A138" s="129"/>
      <c r="B138" s="101"/>
      <c r="C138" s="178"/>
      <c r="D138" s="174"/>
      <c r="E138" s="146"/>
      <c r="F138" s="129"/>
      <c r="G138" s="175"/>
      <c r="H138" s="181"/>
      <c r="I138" s="132"/>
      <c r="J138" s="177"/>
      <c r="K138" s="178"/>
      <c r="L138" s="129"/>
      <c r="M138" s="93"/>
      <c r="N138" s="257"/>
      <c r="O138" s="263"/>
      <c r="P138" s="261"/>
      <c r="Q138" s="261"/>
      <c r="R138" s="261"/>
      <c r="S138" s="261"/>
      <c r="T138" s="261"/>
      <c r="U138" s="261"/>
      <c r="V138" s="261"/>
      <c r="W138" s="261"/>
    </row>
    <row r="139" spans="1:23" s="73" customFormat="1" ht="23.25" x14ac:dyDescent="0.5">
      <c r="A139" s="105"/>
      <c r="B139" s="184"/>
      <c r="C139" s="185"/>
      <c r="D139" s="186"/>
      <c r="E139" s="187"/>
      <c r="F139" s="105"/>
      <c r="G139" s="188"/>
      <c r="H139" s="189"/>
      <c r="I139" s="121"/>
      <c r="J139" s="190"/>
      <c r="K139" s="185"/>
      <c r="L139" s="184"/>
      <c r="M139" s="94"/>
      <c r="N139" s="258"/>
      <c r="O139" s="263"/>
      <c r="P139" s="261"/>
      <c r="Q139" s="261"/>
      <c r="R139" s="261"/>
      <c r="S139" s="261"/>
      <c r="T139" s="261"/>
      <c r="U139" s="261"/>
      <c r="V139" s="261"/>
      <c r="W139" s="261"/>
    </row>
    <row r="140" spans="1:23" ht="23.25" x14ac:dyDescent="0.5">
      <c r="A140" s="129">
        <v>69</v>
      </c>
      <c r="B140" s="101" t="s">
        <v>229</v>
      </c>
      <c r="C140" s="174">
        <v>7704</v>
      </c>
      <c r="D140" s="174">
        <f t="shared" si="6"/>
        <v>7704</v>
      </c>
      <c r="E140" s="146" t="s">
        <v>25</v>
      </c>
      <c r="F140" s="129" t="str">
        <f t="shared" si="7"/>
        <v>บริษัท ธนสรณ์วิศวกรรม จำกัด,7704 บาท</v>
      </c>
      <c r="G140" s="175" t="s">
        <v>213</v>
      </c>
      <c r="H140" s="176">
        <v>7704</v>
      </c>
      <c r="I140" s="132" t="str">
        <f t="shared" si="8"/>
        <v>บริษัท ธนสรณ์วิศวกรรม จำกัด,7704 บาท</v>
      </c>
      <c r="J140" s="177" t="s">
        <v>213</v>
      </c>
      <c r="K140" s="174">
        <v>7704</v>
      </c>
      <c r="L140" s="129" t="s">
        <v>27</v>
      </c>
      <c r="M140" s="93" t="s">
        <v>39</v>
      </c>
      <c r="N140" s="256" t="s">
        <v>230</v>
      </c>
      <c r="O140" s="263"/>
      <c r="P140" s="261"/>
      <c r="Q140" s="261"/>
      <c r="R140" s="261"/>
      <c r="S140" s="261"/>
      <c r="T140" s="261"/>
      <c r="U140" s="261"/>
      <c r="V140" s="261"/>
      <c r="W140" s="261"/>
    </row>
    <row r="141" spans="1:23" ht="23.25" x14ac:dyDescent="0.5">
      <c r="A141" s="129"/>
      <c r="B141" s="101"/>
      <c r="C141" s="178"/>
      <c r="D141" s="174"/>
      <c r="E141" s="179"/>
      <c r="F141" s="129"/>
      <c r="G141" s="191"/>
      <c r="H141" s="181"/>
      <c r="I141" s="132"/>
      <c r="J141" s="182"/>
      <c r="K141" s="178"/>
      <c r="L141" s="183"/>
      <c r="M141" s="93"/>
      <c r="N141" s="257"/>
      <c r="O141" s="263"/>
      <c r="P141" s="261"/>
      <c r="Q141" s="261"/>
      <c r="R141" s="261"/>
      <c r="S141" s="261"/>
      <c r="T141" s="261"/>
      <c r="U141" s="261"/>
      <c r="V141" s="261"/>
      <c r="W141" s="261"/>
    </row>
    <row r="142" spans="1:23" s="73" customFormat="1" ht="23.25" x14ac:dyDescent="0.5">
      <c r="A142" s="105"/>
      <c r="B142" s="193"/>
      <c r="C142" s="185"/>
      <c r="D142" s="186"/>
      <c r="E142" s="187"/>
      <c r="F142" s="105"/>
      <c r="G142" s="192"/>
      <c r="H142" s="189"/>
      <c r="I142" s="121"/>
      <c r="J142" s="190"/>
      <c r="K142" s="185"/>
      <c r="L142" s="184"/>
      <c r="M142" s="94"/>
      <c r="N142" s="258"/>
      <c r="O142" s="263"/>
      <c r="P142" s="261"/>
      <c r="Q142" s="261"/>
      <c r="R142" s="261"/>
      <c r="S142" s="261"/>
      <c r="T142" s="261"/>
      <c r="U142" s="261"/>
      <c r="V142" s="261"/>
      <c r="W142" s="261"/>
    </row>
    <row r="143" spans="1:23" ht="23.25" x14ac:dyDescent="0.5">
      <c r="A143" s="129">
        <v>70</v>
      </c>
      <c r="B143" s="101" t="s">
        <v>226</v>
      </c>
      <c r="C143" s="174">
        <v>3200</v>
      </c>
      <c r="D143" s="174">
        <f t="shared" si="6"/>
        <v>3200</v>
      </c>
      <c r="E143" s="146" t="s">
        <v>25</v>
      </c>
      <c r="F143" s="129" t="str">
        <f t="shared" si="7"/>
        <v>ร้าน เอ.โอ.ดี ซัพพลาย,3200 บาท</v>
      </c>
      <c r="G143" s="175" t="s">
        <v>120</v>
      </c>
      <c r="H143" s="176">
        <v>3200</v>
      </c>
      <c r="I143" s="132" t="str">
        <f t="shared" si="8"/>
        <v>ร้าน เอ.โอ.ดี ซัพพลาย,3200 บาท</v>
      </c>
      <c r="J143" s="177" t="s">
        <v>120</v>
      </c>
      <c r="K143" s="174">
        <v>3200</v>
      </c>
      <c r="L143" s="129" t="s">
        <v>27</v>
      </c>
      <c r="M143" s="93" t="s">
        <v>39</v>
      </c>
      <c r="N143" s="256" t="s">
        <v>231</v>
      </c>
      <c r="O143" s="263"/>
      <c r="P143" s="261"/>
      <c r="Q143" s="261"/>
      <c r="R143" s="261"/>
      <c r="S143" s="261"/>
      <c r="T143" s="261"/>
      <c r="U143" s="261"/>
      <c r="V143" s="261"/>
      <c r="W143" s="261"/>
    </row>
    <row r="144" spans="1:23" ht="23.25" x14ac:dyDescent="0.5">
      <c r="A144" s="129"/>
      <c r="B144" s="101"/>
      <c r="C144" s="174"/>
      <c r="D144" s="174"/>
      <c r="E144" s="146"/>
      <c r="F144" s="129"/>
      <c r="G144" s="175"/>
      <c r="H144" s="176"/>
      <c r="I144" s="132"/>
      <c r="J144" s="177"/>
      <c r="K144" s="174"/>
      <c r="L144" s="129"/>
      <c r="M144" s="93"/>
      <c r="N144" s="256"/>
      <c r="O144" s="263"/>
      <c r="P144" s="261"/>
      <c r="Q144" s="261"/>
      <c r="R144" s="261"/>
      <c r="S144" s="261"/>
      <c r="T144" s="261"/>
      <c r="U144" s="261"/>
      <c r="V144" s="261"/>
      <c r="W144" s="261"/>
    </row>
    <row r="145" spans="1:23" s="73" customFormat="1" ht="23.25" x14ac:dyDescent="0.5">
      <c r="A145" s="105"/>
      <c r="B145" s="193"/>
      <c r="C145" s="185"/>
      <c r="D145" s="186"/>
      <c r="E145" s="187"/>
      <c r="F145" s="105"/>
      <c r="G145" s="192"/>
      <c r="H145" s="189"/>
      <c r="I145" s="121"/>
      <c r="J145" s="190"/>
      <c r="K145" s="185"/>
      <c r="L145" s="184"/>
      <c r="M145" s="94"/>
      <c r="N145" s="258"/>
      <c r="O145" s="263"/>
      <c r="P145" s="261"/>
      <c r="Q145" s="261"/>
      <c r="R145" s="261"/>
      <c r="S145" s="261"/>
      <c r="T145" s="261"/>
      <c r="U145" s="261"/>
      <c r="V145" s="261"/>
      <c r="W145" s="261"/>
    </row>
    <row r="146" spans="1:23" ht="23.25" x14ac:dyDescent="0.5">
      <c r="A146" s="129">
        <v>71</v>
      </c>
      <c r="B146" s="101" t="s">
        <v>232</v>
      </c>
      <c r="C146" s="174">
        <v>800</v>
      </c>
      <c r="D146" s="174">
        <f t="shared" si="6"/>
        <v>800</v>
      </c>
      <c r="E146" s="146" t="s">
        <v>25</v>
      </c>
      <c r="F146" s="129" t="str">
        <f t="shared" si="7"/>
        <v>ร้าน เอ.โอ.ดี ซัพพลาย,800 บาท</v>
      </c>
      <c r="G146" s="175" t="s">
        <v>120</v>
      </c>
      <c r="H146" s="176">
        <v>800</v>
      </c>
      <c r="I146" s="132" t="str">
        <f t="shared" si="8"/>
        <v>ร้าน เอ.โอ.ดี ซัพพลาย,800 บาท</v>
      </c>
      <c r="J146" s="177" t="s">
        <v>120</v>
      </c>
      <c r="K146" s="174">
        <v>800</v>
      </c>
      <c r="L146" s="129" t="s">
        <v>27</v>
      </c>
      <c r="M146" s="93" t="s">
        <v>39</v>
      </c>
      <c r="N146" s="256" t="s">
        <v>233</v>
      </c>
      <c r="O146" s="263"/>
      <c r="P146" s="261"/>
      <c r="Q146" s="261"/>
      <c r="R146" s="261"/>
      <c r="S146" s="261"/>
      <c r="T146" s="261"/>
      <c r="U146" s="261"/>
      <c r="V146" s="261"/>
      <c r="W146" s="261"/>
    </row>
    <row r="147" spans="1:23" ht="23.25" x14ac:dyDescent="0.5">
      <c r="A147" s="194"/>
      <c r="B147" s="195"/>
      <c r="C147" s="196"/>
      <c r="D147" s="174"/>
      <c r="E147" s="197"/>
      <c r="F147" s="129"/>
      <c r="G147" s="198"/>
      <c r="H147" s="199"/>
      <c r="I147" s="132"/>
      <c r="J147" s="200"/>
      <c r="K147" s="196"/>
      <c r="L147" s="201"/>
      <c r="M147" s="93"/>
      <c r="N147" s="259"/>
      <c r="O147" s="263"/>
      <c r="P147" s="261"/>
      <c r="Q147" s="261"/>
      <c r="R147" s="261"/>
      <c r="S147" s="261"/>
      <c r="T147" s="261"/>
      <c r="U147" s="261"/>
      <c r="V147" s="261"/>
      <c r="W147" s="261"/>
    </row>
    <row r="148" spans="1:23" s="73" customFormat="1" ht="23.25" x14ac:dyDescent="0.5">
      <c r="A148" s="105"/>
      <c r="B148" s="193"/>
      <c r="C148" s="185"/>
      <c r="D148" s="186"/>
      <c r="E148" s="187"/>
      <c r="F148" s="105"/>
      <c r="G148" s="192"/>
      <c r="H148" s="189"/>
      <c r="I148" s="121"/>
      <c r="J148" s="190"/>
      <c r="K148" s="185"/>
      <c r="L148" s="184"/>
      <c r="M148" s="94"/>
      <c r="N148" s="258"/>
      <c r="O148" s="263"/>
      <c r="P148" s="261"/>
      <c r="Q148" s="261"/>
      <c r="R148" s="261"/>
      <c r="S148" s="261"/>
      <c r="T148" s="261"/>
      <c r="U148" s="261"/>
      <c r="V148" s="261"/>
      <c r="W148" s="261"/>
    </row>
    <row r="149" spans="1:23" ht="23.25" customHeight="1" x14ac:dyDescent="0.5">
      <c r="A149" s="129">
        <v>72</v>
      </c>
      <c r="B149" s="101" t="s">
        <v>224</v>
      </c>
      <c r="C149" s="174">
        <v>3424</v>
      </c>
      <c r="D149" s="174">
        <f t="shared" si="6"/>
        <v>3424</v>
      </c>
      <c r="E149" s="146" t="s">
        <v>25</v>
      </c>
      <c r="F149" s="129" t="str">
        <f t="shared" si="7"/>
        <v>บริษัท ธนสรณ์วิศวกรรม จำกัด,3424 บาท</v>
      </c>
      <c r="G149" s="175" t="s">
        <v>213</v>
      </c>
      <c r="H149" s="176">
        <v>3424</v>
      </c>
      <c r="I149" s="132" t="str">
        <f t="shared" si="8"/>
        <v>บริษัท ธนสรณ์วิศวกรรม จำกัด,3424 บาท</v>
      </c>
      <c r="J149" s="177" t="s">
        <v>213</v>
      </c>
      <c r="K149" s="174">
        <v>3424</v>
      </c>
      <c r="L149" s="129" t="s">
        <v>27</v>
      </c>
      <c r="M149" s="93" t="s">
        <v>39</v>
      </c>
      <c r="N149" s="256" t="s">
        <v>234</v>
      </c>
      <c r="O149" s="263"/>
      <c r="P149" s="261"/>
      <c r="Q149" s="261"/>
      <c r="R149" s="261"/>
      <c r="S149" s="261"/>
      <c r="T149" s="261"/>
      <c r="U149" s="261"/>
      <c r="V149" s="261"/>
      <c r="W149" s="261"/>
    </row>
    <row r="150" spans="1:23" ht="23.25" x14ac:dyDescent="0.5">
      <c r="A150" s="129"/>
      <c r="B150" s="108"/>
      <c r="C150" s="178"/>
      <c r="D150" s="174"/>
      <c r="E150" s="179"/>
      <c r="F150" s="129"/>
      <c r="G150" s="191"/>
      <c r="H150" s="181"/>
      <c r="I150" s="132"/>
      <c r="J150" s="182"/>
      <c r="K150" s="178"/>
      <c r="L150" s="183"/>
      <c r="M150" s="93"/>
      <c r="N150" s="257"/>
      <c r="O150" s="263"/>
      <c r="P150" s="261"/>
      <c r="Q150" s="261"/>
      <c r="R150" s="261"/>
      <c r="S150" s="261"/>
      <c r="T150" s="261"/>
      <c r="U150" s="261"/>
      <c r="V150" s="261"/>
      <c r="W150" s="261"/>
    </row>
    <row r="151" spans="1:23" ht="23.25" x14ac:dyDescent="0.5">
      <c r="A151" s="129"/>
      <c r="B151" s="108"/>
      <c r="C151" s="178"/>
      <c r="D151" s="174"/>
      <c r="E151" s="179"/>
      <c r="F151" s="129"/>
      <c r="G151" s="191"/>
      <c r="H151" s="181"/>
      <c r="I151" s="132"/>
      <c r="J151" s="182"/>
      <c r="K151" s="178"/>
      <c r="L151" s="183"/>
      <c r="M151" s="93"/>
      <c r="N151" s="257"/>
      <c r="O151" s="263"/>
      <c r="P151" s="261"/>
      <c r="Q151" s="261"/>
      <c r="R151" s="261"/>
      <c r="S151" s="261"/>
      <c r="T151" s="261"/>
      <c r="U151" s="261"/>
      <c r="V151" s="261"/>
      <c r="W151" s="261"/>
    </row>
    <row r="152" spans="1:23" s="73" customFormat="1" ht="23.25" x14ac:dyDescent="0.5">
      <c r="A152" s="202"/>
      <c r="B152" s="203"/>
      <c r="C152" s="204"/>
      <c r="D152" s="186"/>
      <c r="E152" s="205"/>
      <c r="F152" s="105"/>
      <c r="G152" s="206"/>
      <c r="H152" s="207"/>
      <c r="I152" s="121"/>
      <c r="J152" s="208"/>
      <c r="K152" s="204"/>
      <c r="L152" s="209"/>
      <c r="M152" s="94"/>
      <c r="N152" s="260"/>
      <c r="O152" s="263"/>
      <c r="P152" s="261"/>
      <c r="Q152" s="261"/>
      <c r="R152" s="261"/>
      <c r="S152" s="261"/>
      <c r="T152" s="261"/>
      <c r="U152" s="261"/>
      <c r="V152" s="261"/>
      <c r="W152" s="261"/>
    </row>
    <row r="153" spans="1:23" ht="23.25" x14ac:dyDescent="0.5">
      <c r="A153" s="129">
        <v>73</v>
      </c>
      <c r="B153" s="101" t="s">
        <v>217</v>
      </c>
      <c r="C153" s="174">
        <v>749</v>
      </c>
      <c r="D153" s="174">
        <f t="shared" si="6"/>
        <v>749</v>
      </c>
      <c r="E153" s="146" t="s">
        <v>25</v>
      </c>
      <c r="F153" s="129" t="str">
        <f t="shared" si="7"/>
        <v>บริษัท ธนสรณ์วิศวกรรม จำกัด,749 บาท</v>
      </c>
      <c r="G153" s="175" t="s">
        <v>213</v>
      </c>
      <c r="H153" s="176">
        <v>749</v>
      </c>
      <c r="I153" s="132" t="str">
        <f t="shared" si="8"/>
        <v>บริษัท ธนสรณ์วิศวกรรม จำกัด,749 บาท</v>
      </c>
      <c r="J153" s="177" t="s">
        <v>213</v>
      </c>
      <c r="K153" s="174">
        <v>749</v>
      </c>
      <c r="L153" s="129" t="s">
        <v>27</v>
      </c>
      <c r="M153" s="93" t="s">
        <v>39</v>
      </c>
      <c r="N153" s="256" t="s">
        <v>235</v>
      </c>
      <c r="O153" s="263"/>
      <c r="P153" s="261"/>
      <c r="Q153" s="261"/>
      <c r="R153" s="261"/>
      <c r="S153" s="261"/>
      <c r="T153" s="261"/>
      <c r="U153" s="261"/>
      <c r="V153" s="261"/>
      <c r="W153" s="261"/>
    </row>
    <row r="154" spans="1:23" ht="23.25" x14ac:dyDescent="0.5">
      <c r="A154" s="129"/>
      <c r="B154" s="108"/>
      <c r="C154" s="178"/>
      <c r="D154" s="174"/>
      <c r="E154" s="179"/>
      <c r="F154" s="129"/>
      <c r="G154" s="191"/>
      <c r="H154" s="181"/>
      <c r="I154" s="132"/>
      <c r="J154" s="182"/>
      <c r="K154" s="178"/>
      <c r="L154" s="183"/>
      <c r="M154" s="93"/>
      <c r="N154" s="257"/>
      <c r="O154" s="263"/>
      <c r="P154" s="261"/>
      <c r="Q154" s="261"/>
      <c r="R154" s="261"/>
      <c r="S154" s="261"/>
      <c r="T154" s="261"/>
      <c r="U154" s="261"/>
      <c r="V154" s="261"/>
      <c r="W154" s="261"/>
    </row>
    <row r="155" spans="1:23" s="73" customFormat="1" ht="23.25" x14ac:dyDescent="0.5">
      <c r="A155" s="105"/>
      <c r="B155" s="193"/>
      <c r="C155" s="185"/>
      <c r="D155" s="186"/>
      <c r="E155" s="187"/>
      <c r="F155" s="105"/>
      <c r="G155" s="192"/>
      <c r="H155" s="189"/>
      <c r="I155" s="121"/>
      <c r="J155" s="190"/>
      <c r="K155" s="185"/>
      <c r="L155" s="184"/>
      <c r="M155" s="94"/>
      <c r="N155" s="258"/>
      <c r="O155" s="263"/>
      <c r="P155" s="261"/>
      <c r="Q155" s="261"/>
      <c r="R155" s="261"/>
      <c r="S155" s="261"/>
      <c r="T155" s="261"/>
      <c r="U155" s="261"/>
      <c r="V155" s="261"/>
      <c r="W155" s="261"/>
    </row>
    <row r="156" spans="1:23" ht="23.25" x14ac:dyDescent="0.5">
      <c r="A156" s="129">
        <v>74</v>
      </c>
      <c r="B156" s="101" t="s">
        <v>236</v>
      </c>
      <c r="C156" s="174">
        <v>3000</v>
      </c>
      <c r="D156" s="174">
        <f t="shared" si="6"/>
        <v>3000</v>
      </c>
      <c r="E156" s="146" t="s">
        <v>25</v>
      </c>
      <c r="F156" s="129" t="str">
        <f t="shared" si="7"/>
        <v>ร้าน เอ.โอ.ดี ซัพพลาย,3000 บาท</v>
      </c>
      <c r="G156" s="175" t="s">
        <v>120</v>
      </c>
      <c r="H156" s="176">
        <v>3000</v>
      </c>
      <c r="I156" s="132" t="str">
        <f t="shared" si="8"/>
        <v>ร้าน เอ.โอ.ดี ซัพพลาย,3000 บาท</v>
      </c>
      <c r="J156" s="177" t="s">
        <v>120</v>
      </c>
      <c r="K156" s="174">
        <v>3000</v>
      </c>
      <c r="L156" s="129" t="s">
        <v>27</v>
      </c>
      <c r="M156" s="93" t="s">
        <v>39</v>
      </c>
      <c r="N156" s="256" t="s">
        <v>237</v>
      </c>
      <c r="O156" s="263"/>
      <c r="P156" s="261"/>
      <c r="Q156" s="261"/>
      <c r="R156" s="261"/>
      <c r="S156" s="261"/>
      <c r="T156" s="261"/>
      <c r="U156" s="261"/>
      <c r="V156" s="261"/>
      <c r="W156" s="261"/>
    </row>
    <row r="157" spans="1:23" ht="23.25" x14ac:dyDescent="0.5">
      <c r="A157" s="129"/>
      <c r="B157" s="108"/>
      <c r="C157" s="178"/>
      <c r="D157" s="174"/>
      <c r="E157" s="179"/>
      <c r="F157" s="129"/>
      <c r="G157" s="191"/>
      <c r="H157" s="181"/>
      <c r="I157" s="132"/>
      <c r="J157" s="182"/>
      <c r="K157" s="178"/>
      <c r="L157" s="183"/>
      <c r="M157" s="93"/>
      <c r="N157" s="257"/>
      <c r="O157" s="263"/>
      <c r="P157" s="261"/>
      <c r="Q157" s="261"/>
      <c r="R157" s="261"/>
      <c r="S157" s="261"/>
      <c r="T157" s="261"/>
      <c r="U157" s="261"/>
      <c r="V157" s="261"/>
      <c r="W157" s="261"/>
    </row>
    <row r="158" spans="1:23" s="73" customFormat="1" ht="52.5" customHeight="1" x14ac:dyDescent="0.5">
      <c r="A158" s="105"/>
      <c r="B158" s="193"/>
      <c r="C158" s="185"/>
      <c r="D158" s="186"/>
      <c r="E158" s="187"/>
      <c r="F158" s="105"/>
      <c r="G158" s="192"/>
      <c r="H158" s="189"/>
      <c r="I158" s="121"/>
      <c r="J158" s="190"/>
      <c r="K158" s="185"/>
      <c r="L158" s="184"/>
      <c r="M158" s="94"/>
      <c r="N158" s="258"/>
      <c r="O158" s="263"/>
      <c r="P158" s="261"/>
      <c r="Q158" s="261"/>
      <c r="R158" s="261"/>
      <c r="S158" s="261"/>
      <c r="T158" s="261"/>
      <c r="U158" s="261"/>
      <c r="V158" s="261"/>
      <c r="W158" s="261"/>
    </row>
    <row r="159" spans="1:23" ht="23.25" x14ac:dyDescent="0.5">
      <c r="A159" s="230">
        <v>75</v>
      </c>
      <c r="B159" s="227" t="s">
        <v>238</v>
      </c>
      <c r="C159" s="218">
        <v>2000</v>
      </c>
      <c r="D159" s="218">
        <f t="shared" si="6"/>
        <v>2000</v>
      </c>
      <c r="E159" s="229" t="s">
        <v>25</v>
      </c>
      <c r="F159" s="230" t="str">
        <f t="shared" si="7"/>
        <v>ร้าน เอ.โอ.ดี ซัพพลาย,2000 บาท</v>
      </c>
      <c r="G159" s="231" t="s">
        <v>120</v>
      </c>
      <c r="H159" s="232">
        <v>2000</v>
      </c>
      <c r="I159" s="268" t="str">
        <f t="shared" si="8"/>
        <v>ร้าน เอ.โอ.ดี ซัพพลาย,2000 บาท</v>
      </c>
      <c r="J159" s="233" t="s">
        <v>120</v>
      </c>
      <c r="K159" s="218">
        <v>2000</v>
      </c>
      <c r="L159" s="230" t="s">
        <v>27</v>
      </c>
      <c r="M159" s="103" t="s">
        <v>39</v>
      </c>
      <c r="N159" s="256" t="s">
        <v>239</v>
      </c>
      <c r="O159" s="263"/>
      <c r="P159" s="261"/>
      <c r="Q159" s="261"/>
      <c r="R159" s="261"/>
      <c r="S159" s="261"/>
      <c r="T159" s="261"/>
      <c r="U159" s="261"/>
      <c r="V159" s="261"/>
      <c r="W159" s="261"/>
    </row>
    <row r="160" spans="1:23" ht="39.75" customHeight="1" x14ac:dyDescent="0.5">
      <c r="A160" s="129"/>
      <c r="B160" s="108"/>
      <c r="C160" s="178"/>
      <c r="D160" s="174"/>
      <c r="E160" s="179"/>
      <c r="F160" s="129"/>
      <c r="G160" s="272"/>
      <c r="H160" s="181"/>
      <c r="I160" s="132"/>
      <c r="J160" s="182"/>
      <c r="K160" s="178"/>
      <c r="L160" s="183"/>
      <c r="M160" s="93"/>
      <c r="N160" s="257"/>
      <c r="O160" s="263"/>
      <c r="P160" s="261"/>
      <c r="Q160" s="261"/>
      <c r="R160" s="261"/>
      <c r="S160" s="261"/>
      <c r="T160" s="261"/>
      <c r="U160" s="261"/>
      <c r="V160" s="261"/>
      <c r="W160" s="261"/>
    </row>
    <row r="161" spans="1:23" s="73" customFormat="1" ht="23.25" x14ac:dyDescent="0.5">
      <c r="A161" s="105"/>
      <c r="B161" s="193"/>
      <c r="C161" s="185"/>
      <c r="D161" s="186"/>
      <c r="E161" s="187"/>
      <c r="F161" s="105"/>
      <c r="G161" s="192"/>
      <c r="H161" s="189"/>
      <c r="I161" s="121"/>
      <c r="J161" s="190"/>
      <c r="K161" s="185"/>
      <c r="L161" s="184"/>
      <c r="M161" s="94"/>
      <c r="N161" s="258"/>
      <c r="O161" s="263"/>
      <c r="P161" s="261"/>
      <c r="Q161" s="261"/>
      <c r="R161" s="261"/>
      <c r="S161" s="261"/>
      <c r="T161" s="261"/>
      <c r="U161" s="261"/>
      <c r="V161" s="261"/>
      <c r="W161" s="261"/>
    </row>
    <row r="162" spans="1:23" ht="23.25" x14ac:dyDescent="0.5">
      <c r="A162" s="129">
        <v>76</v>
      </c>
      <c r="B162" s="101" t="s">
        <v>226</v>
      </c>
      <c r="C162" s="174">
        <v>2800</v>
      </c>
      <c r="D162" s="174">
        <f t="shared" si="6"/>
        <v>2800</v>
      </c>
      <c r="E162" s="146" t="s">
        <v>25</v>
      </c>
      <c r="F162" s="129" t="str">
        <f t="shared" si="7"/>
        <v>ร้าน เอ.โอ.ดี ซัพพลาย,2800 บาท</v>
      </c>
      <c r="G162" s="175" t="s">
        <v>120</v>
      </c>
      <c r="H162" s="176">
        <v>2800</v>
      </c>
      <c r="I162" s="132" t="str">
        <f t="shared" si="8"/>
        <v>ร้าน เอ.โอ.ดี ซัพพลาย,2800 บาท</v>
      </c>
      <c r="J162" s="177" t="s">
        <v>120</v>
      </c>
      <c r="K162" s="174">
        <v>2800</v>
      </c>
      <c r="L162" s="129" t="s">
        <v>27</v>
      </c>
      <c r="M162" s="93" t="s">
        <v>39</v>
      </c>
      <c r="N162" s="256" t="s">
        <v>240</v>
      </c>
      <c r="O162" s="263"/>
      <c r="P162" s="261"/>
      <c r="Q162" s="261"/>
      <c r="R162" s="261"/>
      <c r="S162" s="261"/>
      <c r="T162" s="261"/>
      <c r="U162" s="261"/>
      <c r="V162" s="261"/>
      <c r="W162" s="261"/>
    </row>
    <row r="163" spans="1:23" ht="23.25" x14ac:dyDescent="0.5">
      <c r="A163" s="129"/>
      <c r="B163" s="108"/>
      <c r="C163" s="178"/>
      <c r="D163" s="174"/>
      <c r="E163" s="179"/>
      <c r="F163" s="129"/>
      <c r="G163" s="191"/>
      <c r="H163" s="181"/>
      <c r="I163" s="132"/>
      <c r="J163" s="182"/>
      <c r="K163" s="178"/>
      <c r="L163" s="183"/>
      <c r="M163" s="93"/>
      <c r="N163" s="257"/>
      <c r="O163" s="263"/>
      <c r="P163" s="261"/>
      <c r="Q163" s="261"/>
      <c r="R163" s="261"/>
      <c r="S163" s="261"/>
      <c r="T163" s="261"/>
      <c r="U163" s="261"/>
      <c r="V163" s="261"/>
      <c r="W163" s="261"/>
    </row>
    <row r="164" spans="1:23" s="73" customFormat="1" ht="23.25" x14ac:dyDescent="0.5">
      <c r="A164" s="105"/>
      <c r="B164" s="193"/>
      <c r="C164" s="185"/>
      <c r="D164" s="186"/>
      <c r="E164" s="187"/>
      <c r="F164" s="105"/>
      <c r="G164" s="192"/>
      <c r="H164" s="189"/>
      <c r="I164" s="121"/>
      <c r="J164" s="190"/>
      <c r="K164" s="185"/>
      <c r="L164" s="184"/>
      <c r="M164" s="94"/>
      <c r="N164" s="258"/>
      <c r="O164" s="263"/>
      <c r="P164" s="261"/>
      <c r="Q164" s="261"/>
      <c r="R164" s="261"/>
      <c r="S164" s="261"/>
      <c r="T164" s="261"/>
      <c r="U164" s="261"/>
      <c r="V164" s="261"/>
      <c r="W164" s="261"/>
    </row>
    <row r="165" spans="1:23" ht="23.25" x14ac:dyDescent="0.5">
      <c r="A165" s="129">
        <v>77</v>
      </c>
      <c r="B165" s="101" t="s">
        <v>224</v>
      </c>
      <c r="C165" s="174">
        <v>3210</v>
      </c>
      <c r="D165" s="174">
        <f t="shared" si="6"/>
        <v>3210</v>
      </c>
      <c r="E165" s="146" t="s">
        <v>25</v>
      </c>
      <c r="F165" s="129" t="str">
        <f t="shared" si="7"/>
        <v>บริษัท ธนสรณ์วิศวกรรม จำกัด,3210 บาท</v>
      </c>
      <c r="G165" s="175" t="s">
        <v>213</v>
      </c>
      <c r="H165" s="176">
        <v>3210</v>
      </c>
      <c r="I165" s="132" t="str">
        <f t="shared" si="8"/>
        <v>บริษัท ธนสรณ์วิศวกรรม จำกัด,3210 บาท</v>
      </c>
      <c r="J165" s="177" t="s">
        <v>213</v>
      </c>
      <c r="K165" s="174">
        <v>3210</v>
      </c>
      <c r="L165" s="129" t="s">
        <v>27</v>
      </c>
      <c r="M165" s="93" t="s">
        <v>39</v>
      </c>
      <c r="N165" s="256" t="s">
        <v>241</v>
      </c>
      <c r="O165" s="263"/>
      <c r="P165" s="261"/>
      <c r="Q165" s="261"/>
      <c r="R165" s="261"/>
      <c r="S165" s="261"/>
      <c r="T165" s="261"/>
      <c r="U165" s="261"/>
      <c r="V165" s="261"/>
      <c r="W165" s="261"/>
    </row>
    <row r="166" spans="1:23" ht="23.25" x14ac:dyDescent="0.5">
      <c r="A166" s="129"/>
      <c r="B166" s="108"/>
      <c r="C166" s="178"/>
      <c r="D166" s="174"/>
      <c r="E166" s="179"/>
      <c r="F166" s="129"/>
      <c r="G166" s="191"/>
      <c r="H166" s="181"/>
      <c r="I166" s="132"/>
      <c r="J166" s="182"/>
      <c r="K166" s="178"/>
      <c r="L166" s="183"/>
      <c r="M166" s="93"/>
      <c r="N166" s="257"/>
      <c r="O166" s="263"/>
      <c r="P166" s="261"/>
      <c r="Q166" s="261"/>
      <c r="R166" s="261"/>
      <c r="S166" s="261"/>
      <c r="T166" s="261"/>
      <c r="U166" s="261"/>
      <c r="V166" s="261"/>
      <c r="W166" s="261"/>
    </row>
    <row r="167" spans="1:23" s="73" customFormat="1" ht="23.25" x14ac:dyDescent="0.5">
      <c r="A167" s="105"/>
      <c r="B167" s="193"/>
      <c r="C167" s="185"/>
      <c r="D167" s="186"/>
      <c r="E167" s="187"/>
      <c r="F167" s="105"/>
      <c r="G167" s="192"/>
      <c r="H167" s="189"/>
      <c r="I167" s="121"/>
      <c r="J167" s="190"/>
      <c r="K167" s="185"/>
      <c r="L167" s="184"/>
      <c r="M167" s="94"/>
      <c r="N167" s="258"/>
      <c r="O167" s="263"/>
      <c r="P167" s="261"/>
      <c r="Q167" s="261"/>
      <c r="R167" s="261"/>
      <c r="S167" s="261"/>
      <c r="T167" s="261"/>
      <c r="U167" s="261"/>
      <c r="V167" s="261"/>
      <c r="W167" s="261"/>
    </row>
    <row r="168" spans="1:23" ht="23.25" x14ac:dyDescent="0.5">
      <c r="A168" s="129">
        <v>78</v>
      </c>
      <c r="B168" s="101" t="s">
        <v>226</v>
      </c>
      <c r="C168" s="174">
        <v>3400</v>
      </c>
      <c r="D168" s="174">
        <f t="shared" si="6"/>
        <v>3400</v>
      </c>
      <c r="E168" s="146" t="s">
        <v>25</v>
      </c>
      <c r="F168" s="129" t="str">
        <f t="shared" si="7"/>
        <v>ร้าน เอ.โอ.ดี ซัพพลาย,3400 บาท</v>
      </c>
      <c r="G168" s="175" t="s">
        <v>120</v>
      </c>
      <c r="H168" s="176">
        <v>3400</v>
      </c>
      <c r="I168" s="132" t="str">
        <f t="shared" si="8"/>
        <v>ร้าน เอ.โอ.ดี ซัพพลาย,3400 บาท</v>
      </c>
      <c r="J168" s="177" t="s">
        <v>120</v>
      </c>
      <c r="K168" s="174">
        <v>3400</v>
      </c>
      <c r="L168" s="129" t="s">
        <v>27</v>
      </c>
      <c r="M168" s="93" t="s">
        <v>39</v>
      </c>
      <c r="N168" s="256" t="s">
        <v>242</v>
      </c>
      <c r="O168" s="263"/>
      <c r="P168" s="261"/>
      <c r="Q168" s="261"/>
      <c r="R168" s="261"/>
      <c r="S168" s="261"/>
      <c r="T168" s="261"/>
      <c r="U168" s="261"/>
      <c r="V168" s="261"/>
      <c r="W168" s="261"/>
    </row>
    <row r="169" spans="1:23" ht="23.25" x14ac:dyDescent="0.5">
      <c r="A169" s="194"/>
      <c r="B169" s="195"/>
      <c r="C169" s="196"/>
      <c r="D169" s="174"/>
      <c r="E169" s="197"/>
      <c r="F169" s="129"/>
      <c r="G169" s="198"/>
      <c r="H169" s="199"/>
      <c r="I169" s="132"/>
      <c r="J169" s="200"/>
      <c r="K169" s="196"/>
      <c r="L169" s="201"/>
      <c r="M169" s="93"/>
      <c r="N169" s="259"/>
      <c r="O169" s="263"/>
      <c r="P169" s="261"/>
      <c r="Q169" s="261"/>
      <c r="R169" s="261"/>
      <c r="S169" s="261"/>
      <c r="T169" s="261"/>
      <c r="U169" s="261"/>
      <c r="V169" s="261"/>
      <c r="W169" s="261"/>
    </row>
    <row r="170" spans="1:23" s="73" customFormat="1" ht="23.25" x14ac:dyDescent="0.5">
      <c r="A170" s="202"/>
      <c r="B170" s="203"/>
      <c r="C170" s="204"/>
      <c r="D170" s="186"/>
      <c r="E170" s="205"/>
      <c r="F170" s="105"/>
      <c r="G170" s="206"/>
      <c r="H170" s="207"/>
      <c r="I170" s="121"/>
      <c r="J170" s="208"/>
      <c r="K170" s="204"/>
      <c r="L170" s="209"/>
      <c r="M170" s="94"/>
      <c r="N170" s="260"/>
      <c r="O170" s="263"/>
      <c r="P170" s="261"/>
      <c r="Q170" s="261"/>
      <c r="R170" s="261"/>
      <c r="S170" s="261"/>
      <c r="T170" s="261"/>
      <c r="U170" s="261"/>
      <c r="V170" s="261"/>
      <c r="W170" s="261"/>
    </row>
    <row r="171" spans="1:23" ht="23.25" x14ac:dyDescent="0.5">
      <c r="A171" s="129">
        <v>79</v>
      </c>
      <c r="B171" s="101" t="s">
        <v>226</v>
      </c>
      <c r="C171" s="174">
        <v>4500</v>
      </c>
      <c r="D171" s="174">
        <f t="shared" si="6"/>
        <v>4500</v>
      </c>
      <c r="E171" s="146" t="s">
        <v>25</v>
      </c>
      <c r="F171" s="129" t="str">
        <f t="shared" si="7"/>
        <v>ร้าน เอ.โอ.ดี ซัพพลาย,4500 บาท</v>
      </c>
      <c r="G171" s="175" t="s">
        <v>120</v>
      </c>
      <c r="H171" s="176">
        <v>4500</v>
      </c>
      <c r="I171" s="132" t="str">
        <f t="shared" si="8"/>
        <v>ร้าน เอ.โอ.ดี ซัพพลาย,4500 บาท</v>
      </c>
      <c r="J171" s="177" t="s">
        <v>120</v>
      </c>
      <c r="K171" s="174">
        <v>4500</v>
      </c>
      <c r="L171" s="129" t="s">
        <v>27</v>
      </c>
      <c r="M171" s="93" t="s">
        <v>39</v>
      </c>
      <c r="N171" s="256" t="s">
        <v>243</v>
      </c>
      <c r="O171" s="263"/>
      <c r="P171" s="261"/>
      <c r="Q171" s="261"/>
      <c r="R171" s="261"/>
      <c r="S171" s="261"/>
      <c r="T171" s="261"/>
      <c r="U171" s="261"/>
      <c r="V171" s="261"/>
      <c r="W171" s="261"/>
    </row>
    <row r="172" spans="1:23" ht="23.25" x14ac:dyDescent="0.5">
      <c r="A172" s="129"/>
      <c r="B172" s="108"/>
      <c r="C172" s="178"/>
      <c r="D172" s="174"/>
      <c r="E172" s="179"/>
      <c r="F172" s="129"/>
      <c r="G172" s="191"/>
      <c r="H172" s="181"/>
      <c r="I172" s="132"/>
      <c r="J172" s="182"/>
      <c r="K172" s="178"/>
      <c r="L172" s="183"/>
      <c r="M172" s="93"/>
      <c r="N172" s="257"/>
      <c r="O172" s="263"/>
      <c r="P172" s="261"/>
      <c r="Q172" s="261"/>
      <c r="R172" s="261"/>
      <c r="S172" s="261"/>
      <c r="T172" s="261"/>
      <c r="U172" s="261"/>
      <c r="V172" s="261"/>
      <c r="W172" s="261"/>
    </row>
    <row r="173" spans="1:23" s="73" customFormat="1" ht="23.25" x14ac:dyDescent="0.5">
      <c r="A173" s="105"/>
      <c r="B173" s="193"/>
      <c r="C173" s="185"/>
      <c r="D173" s="186"/>
      <c r="E173" s="187"/>
      <c r="F173" s="105"/>
      <c r="G173" s="192"/>
      <c r="H173" s="189"/>
      <c r="I173" s="121"/>
      <c r="J173" s="190"/>
      <c r="K173" s="185"/>
      <c r="L173" s="184"/>
      <c r="M173" s="94"/>
      <c r="N173" s="258"/>
      <c r="O173" s="263"/>
      <c r="P173" s="261"/>
      <c r="Q173" s="261"/>
      <c r="R173" s="261"/>
      <c r="S173" s="261"/>
      <c r="T173" s="261"/>
      <c r="U173" s="261"/>
      <c r="V173" s="261"/>
      <c r="W173" s="261"/>
    </row>
    <row r="174" spans="1:23" ht="23.25" x14ac:dyDescent="0.5">
      <c r="A174" s="129">
        <v>80</v>
      </c>
      <c r="B174" s="101" t="s">
        <v>224</v>
      </c>
      <c r="C174" s="174">
        <v>4815</v>
      </c>
      <c r="D174" s="174">
        <f t="shared" si="6"/>
        <v>4815</v>
      </c>
      <c r="E174" s="146" t="s">
        <v>25</v>
      </c>
      <c r="F174" s="129" t="str">
        <f t="shared" si="7"/>
        <v>บริษัท ธนสรณ์วิศวกรรม จำกัด,4815 บาท</v>
      </c>
      <c r="G174" s="175" t="s">
        <v>213</v>
      </c>
      <c r="H174" s="176">
        <v>4815</v>
      </c>
      <c r="I174" s="132" t="str">
        <f t="shared" si="8"/>
        <v>บริษัท ธนสรณ์วิศวกรรม จำกัด,4815 บาท</v>
      </c>
      <c r="J174" s="177" t="s">
        <v>213</v>
      </c>
      <c r="K174" s="174">
        <v>4815</v>
      </c>
      <c r="L174" s="129" t="s">
        <v>27</v>
      </c>
      <c r="M174" s="93" t="s">
        <v>39</v>
      </c>
      <c r="N174" s="256" t="s">
        <v>244</v>
      </c>
      <c r="O174" s="263"/>
      <c r="P174" s="261"/>
      <c r="Q174" s="261"/>
      <c r="R174" s="261"/>
      <c r="S174" s="261"/>
      <c r="T174" s="261"/>
      <c r="U174" s="261"/>
      <c r="V174" s="261"/>
      <c r="W174" s="261"/>
    </row>
    <row r="175" spans="1:23" ht="23.25" x14ac:dyDescent="0.5">
      <c r="A175" s="129"/>
      <c r="B175" s="108"/>
      <c r="C175" s="178"/>
      <c r="D175" s="174"/>
      <c r="E175" s="179"/>
      <c r="F175" s="129"/>
      <c r="G175" s="191"/>
      <c r="H175" s="181"/>
      <c r="I175" s="132"/>
      <c r="J175" s="182"/>
      <c r="K175" s="178"/>
      <c r="L175" s="183"/>
      <c r="M175" s="93"/>
      <c r="N175" s="257"/>
      <c r="O175" s="263"/>
      <c r="P175" s="261"/>
      <c r="Q175" s="261"/>
      <c r="R175" s="261"/>
      <c r="S175" s="261"/>
      <c r="T175" s="261"/>
      <c r="U175" s="261"/>
      <c r="V175" s="261"/>
      <c r="W175" s="261"/>
    </row>
    <row r="176" spans="1:23" s="73" customFormat="1" ht="23.25" x14ac:dyDescent="0.5">
      <c r="A176" s="105"/>
      <c r="B176" s="193"/>
      <c r="C176" s="185"/>
      <c r="D176" s="186"/>
      <c r="E176" s="187"/>
      <c r="F176" s="105"/>
      <c r="G176" s="192"/>
      <c r="H176" s="189"/>
      <c r="I176" s="121"/>
      <c r="J176" s="190"/>
      <c r="K176" s="185"/>
      <c r="L176" s="184"/>
      <c r="M176" s="94"/>
      <c r="N176" s="258"/>
      <c r="O176" s="263"/>
      <c r="P176" s="261"/>
      <c r="Q176" s="261"/>
      <c r="R176" s="261"/>
      <c r="S176" s="261"/>
      <c r="T176" s="261"/>
      <c r="U176" s="261"/>
      <c r="V176" s="261"/>
      <c r="W176" s="261"/>
    </row>
    <row r="177" spans="1:23" ht="23.25" x14ac:dyDescent="0.5">
      <c r="A177" s="129">
        <v>81</v>
      </c>
      <c r="B177" s="101" t="s">
        <v>215</v>
      </c>
      <c r="C177" s="174">
        <v>2400</v>
      </c>
      <c r="D177" s="174">
        <f t="shared" si="6"/>
        <v>2400</v>
      </c>
      <c r="E177" s="146" t="s">
        <v>25</v>
      </c>
      <c r="F177" s="129" t="str">
        <f t="shared" si="7"/>
        <v>ร้าน เอ.โอ.ดี ซัพพลาย,2400 บาท</v>
      </c>
      <c r="G177" s="175" t="s">
        <v>120</v>
      </c>
      <c r="H177" s="176">
        <v>2400</v>
      </c>
      <c r="I177" s="132" t="str">
        <f t="shared" si="8"/>
        <v>ร้าน เอ.โอ.ดี ซัพพลาย,2400 บาท</v>
      </c>
      <c r="J177" s="177" t="s">
        <v>120</v>
      </c>
      <c r="K177" s="174">
        <v>2400</v>
      </c>
      <c r="L177" s="129" t="s">
        <v>27</v>
      </c>
      <c r="M177" s="93" t="s">
        <v>39</v>
      </c>
      <c r="N177" s="256" t="s">
        <v>245</v>
      </c>
      <c r="O177" s="263"/>
      <c r="P177" s="261"/>
      <c r="Q177" s="261"/>
      <c r="R177" s="261"/>
      <c r="S177" s="261"/>
      <c r="T177" s="261"/>
      <c r="U177" s="261"/>
      <c r="V177" s="261"/>
      <c r="W177" s="261"/>
    </row>
    <row r="178" spans="1:23" ht="23.25" x14ac:dyDescent="0.5">
      <c r="A178" s="129"/>
      <c r="B178" s="108"/>
      <c r="C178" s="178"/>
      <c r="D178" s="174"/>
      <c r="E178" s="179"/>
      <c r="F178" s="129"/>
      <c r="G178" s="191"/>
      <c r="H178" s="181"/>
      <c r="I178" s="132"/>
      <c r="J178" s="182"/>
      <c r="K178" s="178"/>
      <c r="L178" s="183"/>
      <c r="M178" s="93"/>
      <c r="N178" s="257"/>
      <c r="O178" s="263"/>
      <c r="P178" s="261"/>
      <c r="Q178" s="261"/>
      <c r="R178" s="261"/>
      <c r="S178" s="261"/>
      <c r="T178" s="261"/>
      <c r="U178" s="261"/>
      <c r="V178" s="261"/>
      <c r="W178" s="261"/>
    </row>
    <row r="179" spans="1:23" s="73" customFormat="1" ht="23.25" x14ac:dyDescent="0.5">
      <c r="A179" s="105"/>
      <c r="B179" s="193"/>
      <c r="C179" s="185"/>
      <c r="D179" s="186"/>
      <c r="E179" s="187"/>
      <c r="F179" s="105"/>
      <c r="G179" s="192"/>
      <c r="H179" s="189"/>
      <c r="I179" s="121"/>
      <c r="J179" s="190"/>
      <c r="K179" s="185"/>
      <c r="L179" s="184"/>
      <c r="M179" s="94"/>
      <c r="N179" s="258"/>
      <c r="O179" s="263"/>
      <c r="P179" s="261"/>
      <c r="Q179" s="261"/>
      <c r="R179" s="261"/>
      <c r="S179" s="261"/>
      <c r="T179" s="261"/>
      <c r="U179" s="261"/>
      <c r="V179" s="261"/>
      <c r="W179" s="261"/>
    </row>
    <row r="180" spans="1:23" ht="23.25" x14ac:dyDescent="0.5">
      <c r="A180" s="129">
        <v>82</v>
      </c>
      <c r="B180" s="101" t="s">
        <v>224</v>
      </c>
      <c r="C180" s="174">
        <v>12305</v>
      </c>
      <c r="D180" s="174">
        <f t="shared" ref="D180:D187" si="9">+C180</f>
        <v>12305</v>
      </c>
      <c r="E180" s="146" t="s">
        <v>25</v>
      </c>
      <c r="F180" s="129" t="str">
        <f t="shared" si="7"/>
        <v>บริษัท ธนสรณ์วิศวกรรม จำกัด,12305 บาท</v>
      </c>
      <c r="G180" s="175" t="s">
        <v>213</v>
      </c>
      <c r="H180" s="176">
        <v>12305</v>
      </c>
      <c r="I180" s="132" t="str">
        <f t="shared" si="8"/>
        <v>บริษัท ธนสรณ์วิศวกรรม จำกัด,12305 บาท</v>
      </c>
      <c r="J180" s="177" t="s">
        <v>213</v>
      </c>
      <c r="K180" s="174">
        <v>12305</v>
      </c>
      <c r="L180" s="129" t="s">
        <v>27</v>
      </c>
      <c r="M180" s="93" t="s">
        <v>39</v>
      </c>
      <c r="N180" s="256" t="s">
        <v>246</v>
      </c>
      <c r="O180" s="263"/>
      <c r="P180" s="261"/>
      <c r="Q180" s="261"/>
      <c r="R180" s="261"/>
      <c r="S180" s="261"/>
      <c r="T180" s="261"/>
      <c r="U180" s="261"/>
      <c r="V180" s="261"/>
      <c r="W180" s="261"/>
    </row>
    <row r="181" spans="1:23" ht="23.25" x14ac:dyDescent="0.5">
      <c r="A181" s="129"/>
      <c r="B181" s="108"/>
      <c r="C181" s="178"/>
      <c r="D181" s="174"/>
      <c r="E181" s="179"/>
      <c r="F181" s="129"/>
      <c r="G181" s="191"/>
      <c r="H181" s="181"/>
      <c r="I181" s="132"/>
      <c r="J181" s="182"/>
      <c r="K181" s="178"/>
      <c r="L181" s="183"/>
      <c r="M181" s="93"/>
      <c r="N181" s="257"/>
      <c r="O181" s="263"/>
      <c r="P181" s="261"/>
      <c r="Q181" s="261"/>
      <c r="R181" s="261"/>
      <c r="S181" s="261"/>
      <c r="T181" s="261"/>
      <c r="U181" s="261"/>
      <c r="V181" s="261"/>
      <c r="W181" s="261"/>
    </row>
    <row r="182" spans="1:23" s="73" customFormat="1" ht="23.25" x14ac:dyDescent="0.5">
      <c r="A182" s="105"/>
      <c r="B182" s="193"/>
      <c r="C182" s="185"/>
      <c r="D182" s="186"/>
      <c r="E182" s="187"/>
      <c r="F182" s="105"/>
      <c r="G182" s="192"/>
      <c r="H182" s="189"/>
      <c r="I182" s="121"/>
      <c r="J182" s="190"/>
      <c r="K182" s="185"/>
      <c r="L182" s="184"/>
      <c r="M182" s="94"/>
      <c r="N182" s="258"/>
      <c r="O182" s="263"/>
      <c r="P182" s="261"/>
      <c r="Q182" s="261"/>
      <c r="R182" s="261"/>
      <c r="S182" s="261"/>
      <c r="T182" s="261"/>
      <c r="U182" s="261"/>
      <c r="V182" s="261"/>
      <c r="W182" s="261"/>
    </row>
    <row r="183" spans="1:23" ht="23.25" hidden="1" customHeight="1" x14ac:dyDescent="0.5">
      <c r="A183" s="129">
        <v>74</v>
      </c>
      <c r="B183" s="101" t="s">
        <v>247</v>
      </c>
      <c r="C183" s="174">
        <v>14600</v>
      </c>
      <c r="D183" s="174">
        <f t="shared" si="9"/>
        <v>14600</v>
      </c>
      <c r="E183" s="146" t="s">
        <v>25</v>
      </c>
      <c r="F183" s="129" t="str">
        <f t="shared" si="7"/>
        <v>ห้างหุ้นส่วนจำกัด สยามธุรภัณฑ์,14600 บาท</v>
      </c>
      <c r="G183" s="175" t="s">
        <v>248</v>
      </c>
      <c r="H183" s="176">
        <v>14600</v>
      </c>
      <c r="I183" s="132" t="str">
        <f t="shared" si="8"/>
        <v>ห้างหุ้นส่วนจำกัด สยามธุรภัณฑ์,14600 บาท</v>
      </c>
      <c r="J183" s="177" t="s">
        <v>248</v>
      </c>
      <c r="K183" s="174">
        <v>14600</v>
      </c>
      <c r="L183" s="129" t="s">
        <v>27</v>
      </c>
      <c r="M183" s="93" t="s">
        <v>39</v>
      </c>
      <c r="N183" s="256" t="s">
        <v>249</v>
      </c>
      <c r="O183" s="263"/>
      <c r="P183" s="261"/>
      <c r="Q183" s="261"/>
      <c r="R183" s="261"/>
      <c r="S183" s="261"/>
      <c r="T183" s="261"/>
      <c r="U183" s="261"/>
      <c r="V183" s="261"/>
      <c r="W183" s="261"/>
    </row>
    <row r="184" spans="1:23" ht="23.25" hidden="1" x14ac:dyDescent="0.5">
      <c r="A184" s="129"/>
      <c r="B184" s="101" t="s">
        <v>250</v>
      </c>
      <c r="C184" s="178"/>
      <c r="D184" s="174"/>
      <c r="E184" s="179"/>
      <c r="F184" s="129"/>
      <c r="G184" s="191"/>
      <c r="H184" s="181"/>
      <c r="I184" s="132"/>
      <c r="J184" s="182"/>
      <c r="K184" s="178"/>
      <c r="L184" s="183"/>
      <c r="M184" s="93"/>
      <c r="N184" s="257"/>
      <c r="O184" s="263"/>
      <c r="P184" s="261"/>
      <c r="Q184" s="261"/>
      <c r="R184" s="261"/>
      <c r="S184" s="261"/>
      <c r="T184" s="261"/>
      <c r="U184" s="261"/>
      <c r="V184" s="261"/>
      <c r="W184" s="261"/>
    </row>
    <row r="185" spans="1:23" ht="23.25" hidden="1" x14ac:dyDescent="0.5">
      <c r="A185" s="129"/>
      <c r="B185" s="108" t="s">
        <v>251</v>
      </c>
      <c r="C185" s="178"/>
      <c r="D185" s="174"/>
      <c r="E185" s="179"/>
      <c r="F185" s="129"/>
      <c r="G185" s="191"/>
      <c r="H185" s="181"/>
      <c r="I185" s="132"/>
      <c r="J185" s="182"/>
      <c r="K185" s="178"/>
      <c r="L185" s="183"/>
      <c r="M185" s="93"/>
      <c r="N185" s="257"/>
      <c r="O185" s="263"/>
      <c r="P185" s="261"/>
      <c r="Q185" s="261"/>
      <c r="R185" s="261"/>
      <c r="S185" s="261"/>
      <c r="T185" s="261"/>
      <c r="U185" s="261"/>
      <c r="V185" s="261"/>
      <c r="W185" s="261"/>
    </row>
    <row r="186" spans="1:23" s="73" customFormat="1" ht="23.25" hidden="1" x14ac:dyDescent="0.5">
      <c r="A186" s="105"/>
      <c r="B186" s="193"/>
      <c r="C186" s="185"/>
      <c r="D186" s="186"/>
      <c r="E186" s="187"/>
      <c r="F186" s="105"/>
      <c r="G186" s="192"/>
      <c r="H186" s="189"/>
      <c r="I186" s="121"/>
      <c r="J186" s="190"/>
      <c r="K186" s="185"/>
      <c r="L186" s="184"/>
      <c r="M186" s="94"/>
      <c r="N186" s="258"/>
      <c r="O186" s="263"/>
      <c r="P186" s="261"/>
      <c r="Q186" s="261"/>
      <c r="R186" s="261"/>
      <c r="S186" s="261"/>
      <c r="T186" s="261"/>
      <c r="U186" s="261"/>
      <c r="V186" s="261"/>
      <c r="W186" s="261"/>
    </row>
    <row r="187" spans="1:23" ht="23.25" x14ac:dyDescent="0.5">
      <c r="A187" s="129">
        <v>83</v>
      </c>
      <c r="B187" s="101" t="s">
        <v>252</v>
      </c>
      <c r="C187" s="174">
        <v>3800</v>
      </c>
      <c r="D187" s="174">
        <f t="shared" si="9"/>
        <v>3800</v>
      </c>
      <c r="E187" s="146" t="s">
        <v>25</v>
      </c>
      <c r="F187" s="129" t="str">
        <f t="shared" si="7"/>
        <v>ร้าน เอ.โอ.ดี ซัพพลาย,3800 บาท</v>
      </c>
      <c r="G187" s="175" t="s">
        <v>120</v>
      </c>
      <c r="H187" s="176">
        <v>3800</v>
      </c>
      <c r="I187" s="132" t="str">
        <f t="shared" si="8"/>
        <v>ร้าน เอ.โอ.ดี ซัพพลาย,3800 บาท</v>
      </c>
      <c r="J187" s="177" t="s">
        <v>120</v>
      </c>
      <c r="K187" s="174">
        <v>3800</v>
      </c>
      <c r="L187" s="129" t="s">
        <v>27</v>
      </c>
      <c r="M187" s="93" t="s">
        <v>39</v>
      </c>
      <c r="N187" s="256" t="s">
        <v>253</v>
      </c>
      <c r="O187" s="263"/>
      <c r="P187" s="261"/>
      <c r="Q187" s="261"/>
      <c r="R187" s="261"/>
      <c r="S187" s="261"/>
      <c r="T187" s="261"/>
      <c r="U187" s="261"/>
      <c r="V187" s="261"/>
      <c r="W187" s="261"/>
    </row>
    <row r="188" spans="1:23" ht="23.25" x14ac:dyDescent="0.5">
      <c r="A188" s="129"/>
      <c r="B188" s="108"/>
      <c r="C188" s="178"/>
      <c r="D188" s="174"/>
      <c r="E188" s="179"/>
      <c r="F188" s="129"/>
      <c r="G188" s="191"/>
      <c r="H188" s="181"/>
      <c r="I188" s="132"/>
      <c r="J188" s="182"/>
      <c r="K188" s="178"/>
      <c r="L188" s="183"/>
      <c r="M188" s="93"/>
      <c r="N188" s="257"/>
      <c r="O188" s="263"/>
      <c r="P188" s="261"/>
      <c r="Q188" s="261"/>
      <c r="R188" s="261"/>
      <c r="S188" s="261"/>
      <c r="T188" s="261"/>
      <c r="U188" s="261"/>
      <c r="V188" s="261"/>
      <c r="W188" s="261"/>
    </row>
    <row r="189" spans="1:23" s="73" customFormat="1" ht="23.25" x14ac:dyDescent="0.5">
      <c r="A189" s="105"/>
      <c r="B189" s="193"/>
      <c r="C189" s="185"/>
      <c r="D189" s="186"/>
      <c r="E189" s="187"/>
      <c r="F189" s="105"/>
      <c r="G189" s="192"/>
      <c r="H189" s="189"/>
      <c r="I189" s="121"/>
      <c r="J189" s="190"/>
      <c r="K189" s="185"/>
      <c r="L189" s="184"/>
      <c r="M189" s="94"/>
      <c r="N189" s="258"/>
      <c r="O189" s="263"/>
      <c r="P189" s="261"/>
      <c r="Q189" s="261"/>
      <c r="R189" s="261"/>
      <c r="S189" s="261"/>
      <c r="T189" s="261"/>
      <c r="U189" s="261"/>
      <c r="V189" s="261"/>
      <c r="W189" s="261"/>
    </row>
    <row r="190" spans="1:23" s="261" customFormat="1" ht="60.75" x14ac:dyDescent="0.5">
      <c r="A190" s="140">
        <v>84</v>
      </c>
      <c r="B190" s="287" t="s">
        <v>224</v>
      </c>
      <c r="C190" s="288">
        <v>5457</v>
      </c>
      <c r="D190" s="288">
        <f t="shared" ref="D190" si="10">+C190</f>
        <v>5457</v>
      </c>
      <c r="E190" s="139" t="s">
        <v>25</v>
      </c>
      <c r="F190" s="140" t="str">
        <f t="shared" ref="F190:F193" si="11">+G190&amp;","&amp;H190&amp;" บาท"</f>
        <v>บริษัท ธนสรณ์วิศวกรรม จำกัด,5457 บาท</v>
      </c>
      <c r="G190" s="276" t="s">
        <v>213</v>
      </c>
      <c r="H190" s="289">
        <v>5457</v>
      </c>
      <c r="I190" s="143" t="str">
        <f t="shared" ref="I190:I193" si="12">+J190&amp;","&amp;K190&amp;" บาท"</f>
        <v>บริษัท ธนสรณ์วิศวกรรม จำกัด,5457 บาท</v>
      </c>
      <c r="J190" s="279" t="s">
        <v>213</v>
      </c>
      <c r="K190" s="288">
        <v>5457</v>
      </c>
      <c r="L190" s="140" t="s">
        <v>27</v>
      </c>
      <c r="M190" s="111" t="s">
        <v>39</v>
      </c>
      <c r="N190" s="257"/>
      <c r="O190" s="263"/>
    </row>
    <row r="191" spans="1:23" s="261" customFormat="1" ht="60.75" x14ac:dyDescent="0.5">
      <c r="A191" s="105">
        <v>85</v>
      </c>
      <c r="B191" s="273" t="s">
        <v>267</v>
      </c>
      <c r="C191" s="117">
        <v>12000</v>
      </c>
      <c r="D191" s="117">
        <f>+C191</f>
        <v>12000</v>
      </c>
      <c r="E191" s="135" t="s">
        <v>25</v>
      </c>
      <c r="F191" s="105" t="str">
        <f t="shared" si="11"/>
        <v>นายวุฒิชัยพงศ์ สันธิศิริ ,11600 บาท</v>
      </c>
      <c r="G191" s="274" t="s">
        <v>254</v>
      </c>
      <c r="H191" s="215">
        <v>11600</v>
      </c>
      <c r="I191" s="216" t="str">
        <f t="shared" si="12"/>
        <v>นายวุฒิชัยพงศ์ สันธิศิริ ,11600 บาท</v>
      </c>
      <c r="J191" s="275" t="s">
        <v>254</v>
      </c>
      <c r="K191" s="123">
        <v>11600</v>
      </c>
      <c r="L191" s="105" t="s">
        <v>27</v>
      </c>
      <c r="M191" s="111" t="s">
        <v>266</v>
      </c>
      <c r="N191" s="257"/>
      <c r="O191" s="263"/>
    </row>
    <row r="192" spans="1:23" s="261" customFormat="1" ht="43.5" customHeight="1" x14ac:dyDescent="0.5">
      <c r="A192" s="140">
        <v>86</v>
      </c>
      <c r="B192" s="136" t="s">
        <v>255</v>
      </c>
      <c r="C192" s="138">
        <v>13000</v>
      </c>
      <c r="D192" s="138">
        <f t="shared" ref="D192" si="13">+C192</f>
        <v>13000</v>
      </c>
      <c r="E192" s="139" t="s">
        <v>25</v>
      </c>
      <c r="F192" s="140" t="str">
        <f t="shared" si="11"/>
        <v>ร้าน เอ.โอ.ดี ซัพพลาย,13000 บาท</v>
      </c>
      <c r="G192" s="276" t="s">
        <v>120</v>
      </c>
      <c r="H192" s="277">
        <v>13000</v>
      </c>
      <c r="I192" s="278" t="str">
        <f t="shared" si="12"/>
        <v>ร้าน เอ.โอ.ดี ซัพพลาย,13000 บาท</v>
      </c>
      <c r="J192" s="279" t="s">
        <v>120</v>
      </c>
      <c r="K192" s="145">
        <v>13000</v>
      </c>
      <c r="L192" s="140" t="s">
        <v>27</v>
      </c>
      <c r="M192" s="280" t="s">
        <v>268</v>
      </c>
      <c r="N192" s="257"/>
      <c r="O192" s="263"/>
    </row>
    <row r="193" spans="1:23" s="261" customFormat="1" ht="63.75" customHeight="1" x14ac:dyDescent="0.5">
      <c r="A193" s="140">
        <v>87</v>
      </c>
      <c r="B193" s="285" t="s">
        <v>270</v>
      </c>
      <c r="C193" s="138">
        <v>52500</v>
      </c>
      <c r="D193" s="138">
        <f>+C193</f>
        <v>52500</v>
      </c>
      <c r="E193" s="139" t="s">
        <v>25</v>
      </c>
      <c r="F193" s="281" t="str">
        <f t="shared" si="11"/>
        <v>ชุมนุมสหกรณ์การเกษตรแห่งประเทศไทย จำกัด,52500 บาท</v>
      </c>
      <c r="G193" s="282" t="s">
        <v>256</v>
      </c>
      <c r="H193" s="283">
        <v>52500</v>
      </c>
      <c r="I193" s="284" t="str">
        <f t="shared" si="12"/>
        <v>ชุมนุมสหกรณ์การเกษตรแห่งประเทศไทย จำกัด,52500 บาท</v>
      </c>
      <c r="J193" s="279" t="s">
        <v>256</v>
      </c>
      <c r="K193" s="145">
        <v>52500</v>
      </c>
      <c r="L193" s="140" t="s">
        <v>27</v>
      </c>
      <c r="M193" s="280" t="s">
        <v>269</v>
      </c>
      <c r="N193" s="257"/>
      <c r="O193" s="263"/>
    </row>
    <row r="194" spans="1:23" s="261" customFormat="1" ht="101.25" x14ac:dyDescent="0.5">
      <c r="A194" s="140">
        <v>89</v>
      </c>
      <c r="B194" s="285" t="s">
        <v>271</v>
      </c>
      <c r="C194" s="138">
        <v>23000</v>
      </c>
      <c r="D194" s="138">
        <f>+C194</f>
        <v>23000</v>
      </c>
      <c r="E194" s="139" t="s">
        <v>25</v>
      </c>
      <c r="F194" s="281" t="s">
        <v>272</v>
      </c>
      <c r="G194" s="281" t="s">
        <v>272</v>
      </c>
      <c r="H194" s="281" t="s">
        <v>272</v>
      </c>
      <c r="I194" s="281" t="s">
        <v>272</v>
      </c>
      <c r="J194" s="279" t="s">
        <v>257</v>
      </c>
      <c r="K194" s="145">
        <v>10000</v>
      </c>
      <c r="L194" s="140" t="s">
        <v>27</v>
      </c>
      <c r="M194" s="286" t="s">
        <v>273</v>
      </c>
      <c r="N194" s="257"/>
      <c r="O194" s="263"/>
    </row>
    <row r="195" spans="1:23" s="261" customFormat="1" ht="60.75" x14ac:dyDescent="0.5">
      <c r="A195" s="105">
        <v>90</v>
      </c>
      <c r="B195" s="115" t="s">
        <v>258</v>
      </c>
      <c r="C195" s="116">
        <v>900</v>
      </c>
      <c r="D195" s="117">
        <f>+C195</f>
        <v>900</v>
      </c>
      <c r="E195" s="135" t="s">
        <v>25</v>
      </c>
      <c r="F195" s="105" t="str">
        <f t="shared" ref="F195:F205" si="14">+G195&amp;","&amp;H195&amp;" บาท"</f>
        <v>ร้านอาทรพาณิชย์,898.8 บาท</v>
      </c>
      <c r="G195" s="214" t="s">
        <v>101</v>
      </c>
      <c r="H195" s="215">
        <v>898.8</v>
      </c>
      <c r="I195" s="216" t="str">
        <f t="shared" ref="I195:I205" si="15">+J195&amp;","&amp;K195&amp;" บาท"</f>
        <v>ร้านอาทรพาณิชย์,898.8 บาท</v>
      </c>
      <c r="J195" s="217" t="s">
        <v>101</v>
      </c>
      <c r="K195" s="123">
        <v>898.8</v>
      </c>
      <c r="L195" s="105" t="s">
        <v>98</v>
      </c>
      <c r="M195" s="104" t="s">
        <v>39</v>
      </c>
      <c r="N195" s="257"/>
      <c r="O195" s="263"/>
    </row>
    <row r="196" spans="1:23" s="261" customFormat="1" ht="60.75" x14ac:dyDescent="0.5">
      <c r="A196" s="105">
        <v>91</v>
      </c>
      <c r="B196" s="115" t="s">
        <v>259</v>
      </c>
      <c r="C196" s="116">
        <v>8400</v>
      </c>
      <c r="D196" s="117">
        <f>+C196</f>
        <v>8400</v>
      </c>
      <c r="E196" s="135" t="s">
        <v>25</v>
      </c>
      <c r="F196" s="105" t="str">
        <f t="shared" si="14"/>
        <v>ร้าน เอ.โอ.ดี ซัพพลาย,8400 บาท</v>
      </c>
      <c r="G196" s="214" t="s">
        <v>120</v>
      </c>
      <c r="H196" s="215">
        <v>8400</v>
      </c>
      <c r="I196" s="216" t="str">
        <f t="shared" si="15"/>
        <v>ร้าน เอ.โอ.ดี ซัพพลาย,8400 บาท</v>
      </c>
      <c r="J196" s="217" t="s">
        <v>120</v>
      </c>
      <c r="K196" s="123">
        <v>8400</v>
      </c>
      <c r="L196" s="105" t="s">
        <v>98</v>
      </c>
      <c r="M196" s="104" t="s">
        <v>39</v>
      </c>
      <c r="N196" s="257"/>
      <c r="O196" s="263"/>
    </row>
    <row r="197" spans="1:23" s="261" customFormat="1" ht="60.75" x14ac:dyDescent="0.5">
      <c r="A197" s="105">
        <v>92</v>
      </c>
      <c r="B197" s="115" t="s">
        <v>260</v>
      </c>
      <c r="C197" s="116">
        <v>2500</v>
      </c>
      <c r="D197" s="117">
        <f>+C197</f>
        <v>2500</v>
      </c>
      <c r="E197" s="135" t="s">
        <v>25</v>
      </c>
      <c r="F197" s="105" t="str">
        <f t="shared" si="14"/>
        <v>ร้านเบญจรงค์สวนจตุจักร,2390 บาท</v>
      </c>
      <c r="G197" s="214" t="s">
        <v>176</v>
      </c>
      <c r="H197" s="215">
        <v>2390</v>
      </c>
      <c r="I197" s="216" t="str">
        <f t="shared" si="15"/>
        <v>ร้านเบญจรงค์สวนจตุจักร,2390 บาท</v>
      </c>
      <c r="J197" s="217" t="s">
        <v>176</v>
      </c>
      <c r="K197" s="123">
        <v>2390</v>
      </c>
      <c r="L197" s="105" t="s">
        <v>98</v>
      </c>
      <c r="M197" s="104" t="s">
        <v>39</v>
      </c>
      <c r="N197" s="257"/>
      <c r="O197" s="263"/>
    </row>
    <row r="198" spans="1:23" s="261" customFormat="1" ht="60.75" x14ac:dyDescent="0.5">
      <c r="A198" s="129">
        <v>93</v>
      </c>
      <c r="B198" s="125" t="s">
        <v>261</v>
      </c>
      <c r="C198" s="126">
        <v>7000</v>
      </c>
      <c r="D198" s="127">
        <f>+C198</f>
        <v>7000</v>
      </c>
      <c r="E198" s="146" t="s">
        <v>25</v>
      </c>
      <c r="F198" s="129" t="str">
        <f t="shared" si="14"/>
        <v>ร้านเอนกสเตชั่นเนอรี่,6997.8 บาท</v>
      </c>
      <c r="G198" s="212" t="s">
        <v>122</v>
      </c>
      <c r="H198" s="210">
        <v>6997.8</v>
      </c>
      <c r="I198" s="211" t="str">
        <f t="shared" si="15"/>
        <v>ร้านเอนกสเตชั่นเนอรี่,6997.8 บาท</v>
      </c>
      <c r="J198" s="213" t="s">
        <v>122</v>
      </c>
      <c r="K198" s="134">
        <v>6997.8</v>
      </c>
      <c r="L198" s="129" t="s">
        <v>98</v>
      </c>
      <c r="M198" s="104" t="s">
        <v>39</v>
      </c>
      <c r="N198" s="257"/>
      <c r="O198" s="263"/>
    </row>
    <row r="199" spans="1:23" s="261" customFormat="1" ht="60.75" x14ac:dyDescent="0.5">
      <c r="A199" s="140">
        <v>94</v>
      </c>
      <c r="B199" s="287" t="s">
        <v>262</v>
      </c>
      <c r="C199" s="288">
        <v>1320</v>
      </c>
      <c r="D199" s="138">
        <f>+C199</f>
        <v>1320</v>
      </c>
      <c r="E199" s="139" t="s">
        <v>25</v>
      </c>
      <c r="F199" s="140" t="str">
        <f t="shared" si="14"/>
        <v>ร้าน เอ.โอ.ดี ซัพพลาย,1320 บาท</v>
      </c>
      <c r="G199" s="276" t="s">
        <v>120</v>
      </c>
      <c r="H199" s="289">
        <v>1320</v>
      </c>
      <c r="I199" s="278" t="str">
        <f t="shared" si="15"/>
        <v>ร้าน เอ.โอ.ดี ซัพพลาย,1320 บาท</v>
      </c>
      <c r="J199" s="279" t="s">
        <v>120</v>
      </c>
      <c r="K199" s="288">
        <v>1320</v>
      </c>
      <c r="L199" s="140" t="s">
        <v>27</v>
      </c>
      <c r="M199" s="110" t="s">
        <v>39</v>
      </c>
      <c r="N199" s="257"/>
      <c r="O199" s="263"/>
    </row>
    <row r="200" spans="1:23" s="261" customFormat="1" ht="60.75" x14ac:dyDescent="0.5">
      <c r="A200" s="140">
        <v>95</v>
      </c>
      <c r="B200" s="287" t="s">
        <v>226</v>
      </c>
      <c r="C200" s="288">
        <v>3250</v>
      </c>
      <c r="D200" s="138">
        <f>+C200</f>
        <v>3250</v>
      </c>
      <c r="E200" s="139" t="s">
        <v>25</v>
      </c>
      <c r="F200" s="140" t="str">
        <f t="shared" si="14"/>
        <v>ร้าน เอ.โอ.ดี ซัพพลาย,3250 บาท</v>
      </c>
      <c r="G200" s="276" t="s">
        <v>120</v>
      </c>
      <c r="H200" s="289">
        <v>3250</v>
      </c>
      <c r="I200" s="278" t="str">
        <f t="shared" si="15"/>
        <v>ร้าน เอ.โอ.ดี ซัพพลาย,3250 บาท</v>
      </c>
      <c r="J200" s="279" t="s">
        <v>120</v>
      </c>
      <c r="K200" s="288">
        <v>3250</v>
      </c>
      <c r="L200" s="140" t="s">
        <v>27</v>
      </c>
      <c r="M200" s="110" t="s">
        <v>39</v>
      </c>
      <c r="N200" s="257"/>
      <c r="O200" s="263"/>
    </row>
    <row r="201" spans="1:23" s="261" customFormat="1" ht="60.75" x14ac:dyDescent="0.5">
      <c r="A201" s="140">
        <v>96</v>
      </c>
      <c r="B201" s="287" t="s">
        <v>263</v>
      </c>
      <c r="C201" s="288">
        <v>23326</v>
      </c>
      <c r="D201" s="138">
        <f>+C201</f>
        <v>23326</v>
      </c>
      <c r="E201" s="139" t="s">
        <v>25</v>
      </c>
      <c r="F201" s="140" t="str">
        <f t="shared" si="14"/>
        <v>บริษัท ธนสรณ์วิศวกรรม จำกัด,23326 บาท</v>
      </c>
      <c r="G201" s="276" t="s">
        <v>213</v>
      </c>
      <c r="H201" s="289">
        <v>23326</v>
      </c>
      <c r="I201" s="278" t="str">
        <f t="shared" si="15"/>
        <v>บริษัท ธนสรณ์วิศวกรรม จำกัด,23326 บาท</v>
      </c>
      <c r="J201" s="279" t="s">
        <v>213</v>
      </c>
      <c r="K201" s="288">
        <v>23326</v>
      </c>
      <c r="L201" s="140" t="s">
        <v>27</v>
      </c>
      <c r="M201" s="111" t="s">
        <v>39</v>
      </c>
      <c r="N201" s="257"/>
      <c r="O201" s="263"/>
    </row>
    <row r="202" spans="1:23" s="261" customFormat="1" ht="60.75" x14ac:dyDescent="0.5">
      <c r="A202" s="140">
        <v>97</v>
      </c>
      <c r="B202" s="287" t="s">
        <v>264</v>
      </c>
      <c r="C202" s="288">
        <v>4500</v>
      </c>
      <c r="D202" s="138">
        <f>+C202</f>
        <v>4500</v>
      </c>
      <c r="E202" s="139" t="s">
        <v>25</v>
      </c>
      <c r="F202" s="140" t="str">
        <f t="shared" si="14"/>
        <v>ร้าน เอ.โอ.ดี ซัพพลาย,4500 บาท</v>
      </c>
      <c r="G202" s="276" t="s">
        <v>120</v>
      </c>
      <c r="H202" s="289">
        <v>4500</v>
      </c>
      <c r="I202" s="278" t="str">
        <f t="shared" si="15"/>
        <v>ร้าน เอ.โอ.ดี ซัพพลาย,4500 บาท</v>
      </c>
      <c r="J202" s="279" t="s">
        <v>120</v>
      </c>
      <c r="K202" s="288">
        <v>4500</v>
      </c>
      <c r="L202" s="140" t="s">
        <v>27</v>
      </c>
      <c r="M202" s="271" t="s">
        <v>39</v>
      </c>
      <c r="N202" s="257"/>
      <c r="O202" s="263"/>
    </row>
    <row r="203" spans="1:23" s="261" customFormat="1" ht="60.75" x14ac:dyDescent="0.5">
      <c r="A203" s="140">
        <v>98</v>
      </c>
      <c r="B203" s="287" t="s">
        <v>224</v>
      </c>
      <c r="C203" s="288">
        <v>4066</v>
      </c>
      <c r="D203" s="138">
        <f>+C203</f>
        <v>4066</v>
      </c>
      <c r="E203" s="139" t="s">
        <v>25</v>
      </c>
      <c r="F203" s="140" t="str">
        <f t="shared" si="14"/>
        <v>บริษัท ธนสรณ์วิศวกรรม จำกัด,4066 บาท</v>
      </c>
      <c r="G203" s="276" t="s">
        <v>213</v>
      </c>
      <c r="H203" s="289">
        <v>4066</v>
      </c>
      <c r="I203" s="278" t="str">
        <f t="shared" si="15"/>
        <v>บริษัท ธนสรณ์วิศวกรรม จำกัด,4066 บาท</v>
      </c>
      <c r="J203" s="279" t="s">
        <v>213</v>
      </c>
      <c r="K203" s="288">
        <v>4066</v>
      </c>
      <c r="L203" s="140" t="s">
        <v>27</v>
      </c>
      <c r="M203" s="111" t="s">
        <v>39</v>
      </c>
      <c r="N203" s="257"/>
      <c r="O203" s="263"/>
    </row>
    <row r="204" spans="1:23" s="261" customFormat="1" ht="46.5" customHeight="1" x14ac:dyDescent="0.5">
      <c r="A204" s="140">
        <v>99</v>
      </c>
      <c r="B204" s="136" t="s">
        <v>265</v>
      </c>
      <c r="C204" s="138">
        <v>49075</v>
      </c>
      <c r="D204" s="138">
        <f>+C204</f>
        <v>49075</v>
      </c>
      <c r="E204" s="139" t="s">
        <v>25</v>
      </c>
      <c r="F204" s="140" t="str">
        <f t="shared" si="14"/>
        <v>บริษัท ไอคอนเวอร์ชั่น จำกัด,49074.48 บาท</v>
      </c>
      <c r="G204" s="276" t="s">
        <v>70</v>
      </c>
      <c r="H204" s="277">
        <v>49074.48</v>
      </c>
      <c r="I204" s="290" t="str">
        <f t="shared" si="15"/>
        <v>บริษัท ไอคอนเวอร์ชั่น จำกัด,49074.48 บาท</v>
      </c>
      <c r="J204" s="291" t="s">
        <v>70</v>
      </c>
      <c r="K204" s="145">
        <v>49074.48</v>
      </c>
      <c r="L204" s="140" t="s">
        <v>27</v>
      </c>
      <c r="M204" s="99" t="s">
        <v>274</v>
      </c>
      <c r="N204" s="257"/>
      <c r="O204" s="263"/>
    </row>
    <row r="205" spans="1:23" s="261" customFormat="1" ht="60.75" x14ac:dyDescent="0.5">
      <c r="A205" s="140">
        <v>100</v>
      </c>
      <c r="B205" s="292" t="s">
        <v>275</v>
      </c>
      <c r="C205" s="288">
        <v>14600</v>
      </c>
      <c r="D205" s="138">
        <f>+C205</f>
        <v>14600</v>
      </c>
      <c r="E205" s="140" t="s">
        <v>25</v>
      </c>
      <c r="F205" s="140" t="str">
        <f t="shared" si="14"/>
        <v>ห้างหุ้นส่วนจำกัด สยามธุรภัณฑ์,14600 บาท</v>
      </c>
      <c r="G205" s="287" t="s">
        <v>248</v>
      </c>
      <c r="H205" s="288">
        <v>14600</v>
      </c>
      <c r="I205" s="288" t="str">
        <f t="shared" si="15"/>
        <v>ห้างหุ้นส่วนจำกัด สยามธุรภัณฑ์,14600 บาท</v>
      </c>
      <c r="J205" s="279" t="s">
        <v>248</v>
      </c>
      <c r="K205" s="288">
        <v>14600</v>
      </c>
      <c r="L205" s="140" t="s">
        <v>27</v>
      </c>
      <c r="M205" s="111" t="s">
        <v>39</v>
      </c>
      <c r="N205" s="257"/>
      <c r="O205" s="263"/>
    </row>
    <row r="206" spans="1:23" s="261" customFormat="1" ht="23.25" x14ac:dyDescent="0.5">
      <c r="A206" s="294"/>
      <c r="B206" s="295"/>
      <c r="C206" s="181"/>
      <c r="D206" s="176"/>
      <c r="E206" s="272"/>
      <c r="F206" s="294"/>
      <c r="G206" s="272"/>
      <c r="H206" s="181"/>
      <c r="I206" s="131"/>
      <c r="J206" s="272"/>
      <c r="K206" s="181"/>
      <c r="L206" s="272"/>
      <c r="M206" s="296"/>
      <c r="N206" s="293"/>
      <c r="O206" s="263"/>
    </row>
    <row r="207" spans="1:23" x14ac:dyDescent="0.5">
      <c r="A207" s="261"/>
      <c r="B207" s="261"/>
      <c r="C207" s="261"/>
      <c r="D207" s="261"/>
      <c r="E207" s="261"/>
      <c r="F207" s="261"/>
      <c r="G207" s="261"/>
      <c r="H207" s="261"/>
      <c r="I207" s="261"/>
      <c r="J207" s="261"/>
      <c r="K207" s="261"/>
      <c r="L207" s="297"/>
      <c r="M207" s="262"/>
      <c r="O207" s="261"/>
      <c r="P207" s="261"/>
      <c r="Q207" s="261"/>
      <c r="R207" s="261"/>
      <c r="S207" s="261"/>
      <c r="T207" s="261"/>
      <c r="U207" s="261"/>
      <c r="V207" s="261"/>
      <c r="W207" s="261"/>
    </row>
    <row r="208" spans="1:23" x14ac:dyDescent="0.5">
      <c r="O208" s="261"/>
      <c r="P208" s="261"/>
      <c r="Q208" s="261"/>
      <c r="R208" s="261"/>
      <c r="S208" s="261"/>
      <c r="T208" s="261"/>
      <c r="U208" s="261"/>
      <c r="V208" s="261"/>
      <c r="W208" s="261"/>
    </row>
    <row r="209" spans="15:15" x14ac:dyDescent="0.5">
      <c r="O209" s="261"/>
    </row>
  </sheetData>
  <mergeCells count="43">
    <mergeCell ref="M61:M62"/>
    <mergeCell ref="M96:M97"/>
    <mergeCell ref="A61:A62"/>
    <mergeCell ref="M187:M189"/>
    <mergeCell ref="M168:M170"/>
    <mergeCell ref="M171:M173"/>
    <mergeCell ref="M174:M176"/>
    <mergeCell ref="M177:M179"/>
    <mergeCell ref="M180:M182"/>
    <mergeCell ref="M183:M186"/>
    <mergeCell ref="M149:M152"/>
    <mergeCell ref="M153:M155"/>
    <mergeCell ref="M156:M158"/>
    <mergeCell ref="M159:M161"/>
    <mergeCell ref="M162:M164"/>
    <mergeCell ref="M165:M167"/>
    <mergeCell ref="M131:M133"/>
    <mergeCell ref="M134:M136"/>
    <mergeCell ref="M137:M139"/>
    <mergeCell ref="M140:M142"/>
    <mergeCell ref="M143:M145"/>
    <mergeCell ref="M146:M148"/>
    <mergeCell ref="M113:M115"/>
    <mergeCell ref="M116:M118"/>
    <mergeCell ref="M119:M121"/>
    <mergeCell ref="M122:M124"/>
    <mergeCell ref="M125:M127"/>
    <mergeCell ref="M128:M130"/>
    <mergeCell ref="M14:M16"/>
    <mergeCell ref="M17:M19"/>
    <mergeCell ref="M23:M25"/>
    <mergeCell ref="M29:M31"/>
    <mergeCell ref="M38:M40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honeticPr fontId="10" type="noConversion"/>
  <pageMargins left="0.25" right="0.25" top="0.75" bottom="0.75" header="0.3" footer="0.3"/>
  <pageSetup paperSize="9" scale="44" fitToHeight="0" orientation="landscape" horizontalDpi="300" verticalDpi="300" r:id="rId1"/>
  <rowBreaks count="3" manualBreakCount="3">
    <brk id="37" max="16383" man="1"/>
    <brk id="75" max="10" man="1"/>
    <brk id="11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มี.ค 68 </vt:lpstr>
      <vt:lpstr>'มี.ค 68 '!Print_Area</vt:lpstr>
      <vt:lpstr>'มี.ค 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2026-06-30T03:53:35Z</cp:lastPrinted>
  <dcterms:created xsi:type="dcterms:W3CDTF">2026-06-30T03:28:47Z</dcterms:created>
  <dcterms:modified xsi:type="dcterms:W3CDTF">2026-06-30T03:54:12Z</dcterms:modified>
</cp:coreProperties>
</file>