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ng\OneDrive\เดสก์ท็อป\o11 ล่าสุด\"/>
    </mc:Choice>
  </mc:AlternateContent>
  <xr:revisionPtr revIDLastSave="0" documentId="8_{9BF8A88E-6D95-47A7-9F8F-D38BDEF09557}" xr6:coauthVersionLast="47" xr6:coauthVersionMax="47" xr10:uidLastSave="{00000000-0000-0000-0000-000000000000}"/>
  <bookViews>
    <workbookView xWindow="-108" yWindow="-108" windowWidth="23256" windowHeight="12456" xr2:uid="{638A85FA-D2B7-461F-864F-9C31C64CD731}"/>
  </bookViews>
  <sheets>
    <sheet name="ธ.ค 68  " sheetId="1" r:id="rId1"/>
  </sheets>
  <definedNames>
    <definedName name="_xlnm.Print_Area" localSheetId="0">'ธ.ค 68  '!$A$1:$N$89</definedName>
    <definedName name="_xlnm.Print_Titles" localSheetId="0">'ธ.ค 68  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9" i="1" l="1"/>
  <c r="I87" i="1"/>
  <c r="F87" i="1"/>
  <c r="D87" i="1"/>
  <c r="I85" i="1"/>
  <c r="F85" i="1"/>
  <c r="D85" i="1"/>
  <c r="I84" i="1"/>
  <c r="F84" i="1"/>
  <c r="I83" i="1"/>
  <c r="F83" i="1"/>
  <c r="I82" i="1"/>
  <c r="F82" i="1"/>
  <c r="D82" i="1"/>
  <c r="I81" i="1"/>
  <c r="F81" i="1"/>
  <c r="D81" i="1"/>
  <c r="I80" i="1"/>
  <c r="F80" i="1"/>
  <c r="D80" i="1"/>
  <c r="I79" i="1"/>
  <c r="F79" i="1"/>
  <c r="D79" i="1"/>
  <c r="I78" i="1"/>
  <c r="F78" i="1"/>
  <c r="D78" i="1"/>
  <c r="I77" i="1"/>
  <c r="F77" i="1"/>
  <c r="D77" i="1"/>
  <c r="I76" i="1"/>
  <c r="F76" i="1"/>
  <c r="D76" i="1"/>
  <c r="I75" i="1"/>
  <c r="F75" i="1"/>
  <c r="D75" i="1"/>
  <c r="I74" i="1"/>
  <c r="F74" i="1"/>
  <c r="D74" i="1"/>
  <c r="I73" i="1"/>
  <c r="F73" i="1"/>
  <c r="D73" i="1"/>
  <c r="I72" i="1"/>
  <c r="F72" i="1"/>
  <c r="D72" i="1"/>
  <c r="I71" i="1"/>
  <c r="F71" i="1"/>
  <c r="D71" i="1"/>
  <c r="I70" i="1"/>
  <c r="F70" i="1"/>
  <c r="D70" i="1"/>
  <c r="I69" i="1"/>
  <c r="F69" i="1"/>
  <c r="D69" i="1"/>
  <c r="M68" i="1"/>
  <c r="M67" i="1"/>
  <c r="I67" i="1"/>
  <c r="F67" i="1"/>
  <c r="D67" i="1"/>
  <c r="I66" i="1"/>
  <c r="F66" i="1"/>
  <c r="D66" i="1"/>
  <c r="I65" i="1"/>
  <c r="F65" i="1"/>
  <c r="D65" i="1"/>
  <c r="I64" i="1"/>
  <c r="F64" i="1"/>
  <c r="D64" i="1"/>
  <c r="I63" i="1"/>
  <c r="F63" i="1"/>
  <c r="D63" i="1"/>
  <c r="I62" i="1"/>
  <c r="F62" i="1"/>
  <c r="D62" i="1"/>
  <c r="I61" i="1"/>
  <c r="F61" i="1"/>
  <c r="D61" i="1"/>
  <c r="I60" i="1"/>
  <c r="F60" i="1"/>
  <c r="D60" i="1"/>
  <c r="I59" i="1"/>
  <c r="F59" i="1"/>
  <c r="D59" i="1"/>
  <c r="I58" i="1"/>
  <c r="F58" i="1"/>
  <c r="D58" i="1"/>
  <c r="I57" i="1"/>
  <c r="F57" i="1"/>
  <c r="D57" i="1"/>
  <c r="M56" i="1"/>
  <c r="M55" i="1"/>
  <c r="I55" i="1"/>
  <c r="F55" i="1"/>
  <c r="D55" i="1"/>
  <c r="I54" i="1"/>
  <c r="F54" i="1"/>
  <c r="D54" i="1"/>
  <c r="M53" i="1"/>
  <c r="M52" i="1"/>
  <c r="I52" i="1"/>
  <c r="F52" i="1"/>
  <c r="D52" i="1"/>
  <c r="I49" i="1"/>
  <c r="F49" i="1"/>
  <c r="D49" i="1"/>
  <c r="I46" i="1"/>
  <c r="F46" i="1"/>
  <c r="D46" i="1"/>
  <c r="I43" i="1"/>
  <c r="F43" i="1"/>
  <c r="D43" i="1"/>
  <c r="I40" i="1"/>
  <c r="F40" i="1"/>
  <c r="D40" i="1"/>
  <c r="I37" i="1"/>
  <c r="F37" i="1"/>
  <c r="D37" i="1"/>
  <c r="I34" i="1"/>
  <c r="F34" i="1"/>
  <c r="D34" i="1"/>
  <c r="I31" i="1"/>
  <c r="F31" i="1"/>
  <c r="D31" i="1"/>
  <c r="I28" i="1"/>
  <c r="F28" i="1"/>
  <c r="D28" i="1"/>
  <c r="I25" i="1"/>
  <c r="F25" i="1"/>
  <c r="D25" i="1"/>
  <c r="I22" i="1"/>
  <c r="F22" i="1"/>
  <c r="D22" i="1"/>
  <c r="I19" i="1"/>
  <c r="F19" i="1"/>
  <c r="D19" i="1"/>
  <c r="I18" i="1"/>
  <c r="F18" i="1"/>
  <c r="D18" i="1"/>
  <c r="I17" i="1"/>
  <c r="F17" i="1"/>
  <c r="D17" i="1"/>
  <c r="I16" i="1"/>
  <c r="F16" i="1"/>
  <c r="D16" i="1"/>
  <c r="I15" i="1"/>
  <c r="F15" i="1"/>
  <c r="D15" i="1"/>
  <c r="I14" i="1"/>
  <c r="F14" i="1"/>
  <c r="D14" i="1"/>
  <c r="M12" i="1"/>
  <c r="M11" i="1"/>
  <c r="I11" i="1"/>
  <c r="F11" i="1"/>
  <c r="D11" i="1"/>
  <c r="M9" i="1"/>
  <c r="M8" i="1"/>
  <c r="I8" i="1"/>
  <c r="F8" i="1"/>
  <c r="D8" i="1"/>
</calcChain>
</file>

<file path=xl/sharedStrings.xml><?xml version="1.0" encoding="utf-8"?>
<sst xmlns="http://schemas.openxmlformats.org/spreadsheetml/2006/main" count="397" uniqueCount="166">
  <si>
    <t>แบบ สขร.1</t>
  </si>
  <si>
    <t>สรุปผลการดำเนินการจัดซื้อจัดจ้างในรอบเดือนธันวาคม 2568</t>
  </si>
  <si>
    <t>กองคลัง กรมส่งเสริมสหกรณ์</t>
  </si>
  <si>
    <t>วันที่  31 เดือน ธันวาคม พ.ศ. 2568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</si>
  <si>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</si>
  <si>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</si>
  <si>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</si>
  <si>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</si>
  <si>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</si>
  <si>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</si>
  <si>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</si>
  <si>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</si>
  <si>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</si>
  <si>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</si>
  <si>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</si>
  <si>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</si>
  <si>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</si>
  <si>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</si>
  <si>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</si>
  <si>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</si>
  <si>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</si>
  <si>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</si>
  <si>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</si>
  <si>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</si>
  <si>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จ้างถ่ายเอกสารและจัดทำรูปเล่มคู่มือปฏิบัติงานกองทุนพัฒนาสหกรณ์</t>
  </si>
  <si>
    <t>วิธีเฉพาะเจาะจง</t>
  </si>
  <si>
    <t>ร้านบอสโก ถ่ายเอกสาร</t>
  </si>
  <si>
    <t>อยู่ในวงเงินงบประมาณ</t>
  </si>
  <si>
    <t xml:space="preserve">ใบสั่งจ้าง 35/2569 </t>
  </si>
  <si>
    <t>และแบบพิมพ์กองทุนพัฒนาสหกรณ์ ฉบับที่ 2569</t>
  </si>
  <si>
    <t>11 ธค 68</t>
  </si>
  <si>
    <t>จ้างทำสัญลักษณ์ประชาสัมพันธ์นโยบายกรมส่งเสริมสหกรณ์</t>
  </si>
  <si>
    <t>นายทวีชัย หมื่นรักษ์</t>
  </si>
  <si>
    <t xml:space="preserve">ใบสั่งจ้าง 36/2569 </t>
  </si>
  <si>
    <t>"CPD DRIVE"</t>
  </si>
  <si>
    <t>12 ธค 68</t>
  </si>
  <si>
    <t>จ้างเหมาซ่อมแซมหน้าต่างห้องประชุมชั้น 4 อาคารกรมหมื่นพิทยา   ลงกรณ์ สำนักพัฒนาและถ่ายทอดเทคโนโลยีการสหกรณ์</t>
  </si>
  <si>
    <t>บริษัท มุมทอง จำกัด</t>
  </si>
  <si>
    <t xml:space="preserve">ใบสั่งจ้าง 34/2569 </t>
  </si>
  <si>
    <t>จ้างโครงการพัฒนาระบบฐานข้อมูลเพื่อประเมินสหกรณ์และกลุ่มเกษตรกร ปีงบประมาณ พ.ศ. 2569</t>
  </si>
  <si>
    <t xml:space="preserve">ประกวดราคาอิเล็กทรอนิกส์ </t>
  </si>
  <si>
    <t>บริษัท ดัค แล็บ จำกัด</t>
  </si>
  <si>
    <t>เป็นผู้เสนอราคาที่มีคุณสมบัติครบถ้วน</t>
  </si>
  <si>
    <t>ส. 59/2569 ลว. 22 ธ.ค. 68</t>
  </si>
  <si>
    <t>ส. 59/2569</t>
  </si>
  <si>
    <t xml:space="preserve">จ้างเหมาบริการจัดกิจกรรมเชื่อมโยงการจำหน่ายและรณรงค์ประชาสัมพันธ์สร้างการรับรู้เพื่อกระตุ้นการบริโภคสินค้ากล้วยไม้
</t>
  </si>
  <si>
    <t xml:space="preserve">บริษัท อธิป ครีเอชั่น จำกัด </t>
  </si>
  <si>
    <t>เป็นผู้เสนอราคารายเดียวและอยู่ในวงเงินงบประมาณ</t>
  </si>
  <si>
    <t>ส. 60/2569 ลว. 22 ธ.ค. 69</t>
  </si>
  <si>
    <t>ส. 60/2569</t>
  </si>
  <si>
    <t xml:space="preserve">จ้างเหมาทำความสะอาดอาคารที่ทำการของกรมส่งเสริมสหกรณ์ ประจำปีงบประมาณ พ.ศ. 2569 </t>
  </si>
  <si>
    <t xml:space="preserve">บริษัท เค. เอส. ซี. คลีนนิ่งเซอร์วิส จำกัด </t>
  </si>
  <si>
    <t>ส. 61/2569 ลว. 29 ธ.ค. 68</t>
  </si>
  <si>
    <t>ส. 61/2569</t>
  </si>
  <si>
    <t>จ้างซ่อมเครื่องทำน้ำเย็น - น้ำร้อน</t>
  </si>
  <si>
    <t>ร้าน เอ.โอ.ดี ซัพพลาย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</si>
  <si>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</si>
  <si>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 xml:space="preserve">    5868 ลว. 26 พ.ย. 68</t>
  </si>
  <si>
    <t>จ้างซ่อมเครื่องปรับอากาศ</t>
  </si>
  <si>
    <t>บริษัท ธนสรณ์วิศวกรรม จำกัด</t>
  </si>
  <si>
    <t xml:space="preserve">    5815 ลว. 25 พ.ย. 68</t>
  </si>
  <si>
    <t>จ้างซ่อมกล้องถ่ายรูป</t>
  </si>
  <si>
    <t>บริษัท ธีร์ บิสิเนส ซัพพลาย จำกัด</t>
  </si>
  <si>
    <t xml:space="preserve">    5711 ลว. 19 พ.ย. 68</t>
  </si>
  <si>
    <t>จ้างซ่อมเครื่องคอมพิวเตอร์</t>
  </si>
  <si>
    <t xml:space="preserve">    5989 ลว.  2 ธ.ค. 68</t>
  </si>
  <si>
    <t>จ้างซ่อมเก้าอี้สำนักงานแบบล้อเลื่อน</t>
  </si>
  <si>
    <t xml:space="preserve">    6009 ลว.  3 ธ.ค. 68</t>
  </si>
  <si>
    <t xml:space="preserve">    6121 ลว. 11 ธ.ค. 68</t>
  </si>
  <si>
    <t>จ้างซ่อมเครื่องพิมพ์แบบพ่นหมึก</t>
  </si>
  <si>
    <t xml:space="preserve">    6120 ลว.  11 ธ.ค. 68</t>
  </si>
  <si>
    <t xml:space="preserve">จ้างทำรูปภาพพร้อมอัดกรอบ "รูปอธิบดี นายนิรันดร์ </t>
  </si>
  <si>
    <t xml:space="preserve">    6119 ลว. 11 ธ.ค. 68</t>
  </si>
  <si>
    <t>มูลธิดา"</t>
  </si>
  <si>
    <t xml:space="preserve">    6153 ลว. 15 ธ.ค. 68</t>
  </si>
  <si>
    <t xml:space="preserve">    6220 ลว. 18 ธ.ค. 68</t>
  </si>
  <si>
    <t xml:space="preserve">    6218 ลว. 18 ธ.ค. 68</t>
  </si>
  <si>
    <t>จ้างซ่อมเครื่องโทรศัพท์(โดยใช้เงินกองทุนพัฒนาสหกรณ์)</t>
  </si>
  <si>
    <t xml:space="preserve">    6219 ลว.  18 ธ.ค. 68</t>
  </si>
  <si>
    <t xml:space="preserve">จัดซื้อลิขสิทธิ์โปรแกรม เพื่อสนับสนุนการพัฒนาระบบการเรียนรู้ 
 </t>
  </si>
  <si>
    <t>ห้างหุ้นส่วนจำกัด เดอะ สกาย ซิสเต็มส์</t>
  </si>
  <si>
    <t xml:space="preserve">อยู่ในวงเงินงบประมาณ </t>
  </si>
  <si>
    <t>ใบสั่งซื้อ 6/2569</t>
  </si>
  <si>
    <t>ผ่านสื่ออิเล็กทรอนิกส์ (E- learning) กรมส่งเสริมสหกรณ์</t>
  </si>
  <si>
    <t>2 ธ.ค. 68</t>
  </si>
  <si>
    <t>จ้างพิมพ์บอร์นิทรรศการ 1 งาน (สทส)</t>
  </si>
  <si>
    <t xml:space="preserve"> กษ 5977 ลว. 1 ธค. 68</t>
  </si>
  <si>
    <t>จ้างจัดนิทรรศการภายในงานมหกรรมเกษตรไทย</t>
  </si>
  <si>
    <t>บริษัท วัน อินฟินิตี้ ครีเอทีฟ จำกัด</t>
  </si>
  <si>
    <t>ใบสั่งจ้าง 33/2569</t>
  </si>
  <si>
    <t>ก้าวสู่อนาคตด้วยศาสตร์พระราชา 1 งาน (สทส)</t>
  </si>
  <si>
    <t>จัดซื้อวัสดุสำนักงาน 3 รายการ (กพร)</t>
  </si>
  <si>
    <t>ร้านเอนกสเตชั่นเนอรี่</t>
  </si>
  <si>
    <t xml:space="preserve"> กษ 6051 ลว. 4 ธค. 68</t>
  </si>
  <si>
    <t>จัดซื้อวัสดุสำนักงาน 3 รายการ (กพง)</t>
  </si>
  <si>
    <t>จ้างทำตรายาง 27 รายการ (สสพ.2)</t>
  </si>
  <si>
    <t xml:space="preserve"> กษ 6112 ลว. 11 ธค. 68</t>
  </si>
  <si>
    <t>จ้างทำตรายาง 14 รายการ (กพก)</t>
  </si>
  <si>
    <t xml:space="preserve"> กษ 6166 ลว. 16 ธค. 68</t>
  </si>
  <si>
    <t>จัดซื้อของที่ระลึก 1 ชุด (สทส)</t>
  </si>
  <si>
    <t>ร้านเบญจรงค์จตุจักร</t>
  </si>
  <si>
    <t xml:space="preserve"> กษ 1111/4901 ลว.26 พย. 68</t>
  </si>
  <si>
    <t>จ้างถ่ายเอกสารเข้าเล่ม 60 เล่ม (คพช)</t>
  </si>
  <si>
    <t>ร้าน บอสโก ถ่ายเอกสาร</t>
  </si>
  <si>
    <t xml:space="preserve"> กษ 1105/10959 ลว.4 ธค. 68</t>
  </si>
  <si>
    <t>จัดซื้อกระเป๋าถุงผ้าร่มพับเก็บได้ 100 ใบ (กพง)</t>
  </si>
  <si>
    <t>ร้าน เจ.เอ็น.พี กรุ๊ป</t>
  </si>
  <si>
    <t xml:space="preserve"> กษ 1106/2329 ลว.14 พย. 68</t>
  </si>
  <si>
    <t>จัดซื้อกระดาษถ่ายเอกสาร 80 แกรม เอ.4/100 รีม กลุ่มการเงิน (กค)</t>
  </si>
  <si>
    <t xml:space="preserve"> กษ 1103.6/6271 ลว. 22 ธค. 68</t>
  </si>
  <si>
    <t>จัดซื้อวัสดุสำนักงาน 5 รายการ กลุ่มพัสดุ (กค)</t>
  </si>
  <si>
    <t xml:space="preserve"> กษ 1103.6/6352 ลว. 24 ธค. 68</t>
  </si>
  <si>
    <t>จัดซื้อฮาร์ดดิสก์สำหรับเครื่องคอมพิวเตอร์ 1 ตัว กลุ่มตรวจสอบ (กค)</t>
  </si>
  <si>
    <t xml:space="preserve"> กษ 1103.6/6381 ลว. 25 ธค. 68</t>
  </si>
  <si>
    <t xml:space="preserve">จ้างพิมพ์วัสดุแบบพิมพ์ใช้ในราชการส่วนกลางและส่วนภูมิภาค 12 รายการ </t>
  </si>
  <si>
    <t>ชุมนุมสหกรณ์การเกษตรแห่งประเทศไทย จำกัด</t>
  </si>
  <si>
    <t>ใบสั่งจ้าง 40/2569</t>
  </si>
  <si>
    <t>22 ธ.ค. 68</t>
  </si>
  <si>
    <t>เช่าห้องประชุมโครงการฝึกอบรมข้าราชการบรรจุใหม่ (สทส)</t>
  </si>
  <si>
    <t>มูลนิธิอุทยานสิ่งแวดล้อมนานาชาติสิรินธร จ.เพชรบุรี</t>
  </si>
  <si>
    <t xml:space="preserve"> กษ 6278 ลว. 22 ธค. 68</t>
  </si>
  <si>
    <t>จัดซื้อวัสดุสำนักงาน 5 รายการ (กพน)</t>
  </si>
  <si>
    <t>ร้านอาทรพาณิชย์</t>
  </si>
  <si>
    <t xml:space="preserve"> กษ 1103.6/6405 ลว. 26 ธค. 68</t>
  </si>
  <si>
    <t>จัดซื้อวัสดุอุปกรณ์ไฟฟ้าและอุปกรณ์ซ่อมแซมสุขภัณฑ์ 5 รายการ(สทส)</t>
  </si>
  <si>
    <t xml:space="preserve"> กษ 1103.6/6382 ลว. 25 ธค. 68</t>
  </si>
  <si>
    <t>จัดซื้อวัสดุสำนักงาน 14 รายการ  (กพก)</t>
  </si>
  <si>
    <t>อยู่ในวงเงินงบประมาณ (กพส)</t>
  </si>
  <si>
    <t xml:space="preserve"> กษ 1107/4958 ลว. 18 ธค. 68</t>
  </si>
  <si>
    <t>จัดซื้อวัสดุโครงการฝึกอบรม 3 รายการ (สนม)</t>
  </si>
  <si>
    <t xml:space="preserve"> กษ 1103.6/6270 ลว. 22 ธค. 68</t>
  </si>
  <si>
    <t>จัดซื้อวัสดุสำนักงาน 29 รายการ (สสพ.2)</t>
  </si>
  <si>
    <t xml:space="preserve"> กษ 6344 ลว. 24 ธค. 68</t>
  </si>
  <si>
    <t>จัดซื้อของที่ระลึก 1 ชุด (กพง)</t>
  </si>
  <si>
    <t>ส่งใช้เงินยืม</t>
  </si>
  <si>
    <t xml:space="preserve"> กษ 1104/1834 ลว. 18 ธค. 68</t>
  </si>
  <si>
    <t>จัดซื้อหมึกพิมพ์ PANTUM M8800FDW 1 กล่อง ฝบท. (กค)</t>
  </si>
  <si>
    <t xml:space="preserve"> กษ 1103.6/6408 ลว. 26 ธค. 68</t>
  </si>
  <si>
    <t>จัดซื้อวัสดุสำนักงาน 13 รายการ (สสพ.1)</t>
  </si>
  <si>
    <t xml:space="preserve"> กษ 1103.6/42 ลว. 5 มค. 69</t>
  </si>
  <si>
    <t>จัดซื้อน้ำมันเชื้อเพลิงรถยนต์ราชการโครงการฝึกอบรม 1 คัน (สลก)</t>
  </si>
  <si>
    <t>ทดรองจ่าย</t>
  </si>
  <si>
    <t xml:space="preserve"> กษ 1101/4306 ลว. 23 ธค. 68</t>
  </si>
  <si>
    <t>จัดซื้อวัสดุสำนักงาน 6 รายการ (สลก)</t>
  </si>
  <si>
    <t xml:space="preserve">กษ 1103.6/40 ลว.5 มค.69 </t>
  </si>
  <si>
    <t>จัดซื้อวัสดุสำนักงาน 9 รายการ (สสพ.1)</t>
  </si>
  <si>
    <t xml:space="preserve">กษ 1103.6/93 ลว.7 มค.69 </t>
  </si>
  <si>
    <t>จัดซื้อวัสดุจัดกิจกรรมงานโครงการ 4 รายการ (สสพ.1)</t>
  </si>
  <si>
    <t xml:space="preserve">กษ 1101/4270 ลว.22 ธค.68 </t>
  </si>
  <si>
    <t>จัดซื้อ/จัดจ้าง โครงการฝึกอบรมข้าราชการบรรจุใหม่ รุ่นที่ 24 -25 (สทส)</t>
  </si>
  <si>
    <t xml:space="preserve"> กษ 1101/5260 ลว. 18 ธค. 68</t>
  </si>
  <si>
    <t>จัดซื้อวัสดุสำนักงาน 14 รายการ (กพก)</t>
  </si>
  <si>
    <t>ห้างหุ้นส่วน สยามธุรภัณฑ์,175200 บาท</t>
  </si>
  <si>
    <t>ใบสั่งจ้าง 32/2569 ลว. 2 ธค 68</t>
  </si>
  <si>
    <t>ซื้อน้ำดื่มประจำเดือนธันวาคม 2568 ของหน่วยงานส่วนกลางกรม</t>
  </si>
  <si>
    <t>ร้านสหกรณ์เทเวศน์ จำกัด</t>
  </si>
  <si>
    <t>จ้างเหมารถโดยสารศึกษาดูงาน เพื่อใช้ในโครงการประชุมเชิงปฏิบัติการเพิ่มทักษะด้านการเงินสู่การเป็นที่ปรึกษาทางการเงินและการขับเคลื่อนการยกระดับสหกรณ์เครดิตยูเนี่ยนสู่องค์กรการเงินชุมชนที่ยั่งยืน</t>
  </si>
  <si>
    <t>บริษัทวันแบงคอก9666 จำกัด,13000 บาท</t>
  </si>
  <si>
    <t>บริษัทวันแบงคอก9666 จำกัด</t>
  </si>
  <si>
    <t>ใบสั่งจ้าง 43/2569 ลว. 25 ธค 68</t>
  </si>
  <si>
    <t>จ้างเหมารถในการรับ-ส่ง ผู้เข้าอบรมและศึกษาดูงานโครงการฝึกอบรมข้าราชการบรรจุใหม่ หลักสูตร "เสริมสร้างสมรรถนะนักส่งเสริมสหกรณ์" รุ่นที่ 24</t>
  </si>
  <si>
    <t xml:space="preserve"> นายประสิทธิ์ ศรีสวัสดิ์,26000 บาท และนายบุญช่วย กลิ่นหอม,19800 บาท
</t>
  </si>
  <si>
    <t>นายประสิทธิ์ ศรีสวัสดิ์</t>
  </si>
  <si>
    <t>ใบสั่งจ้าง 41/2569 ลว. 22 ธค 68</t>
  </si>
  <si>
    <t>จ้างเหมาดูแลจำกัดปลวก มด แมลงสาบ หนู และยุง ปีงบประมาณ พ.ศ. 2569</t>
  </si>
  <si>
    <t>ใบสั่งจ้าง 34/2569 ลว. 12 ธค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</si>
</sst>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_-* #,##0.00_-;\-* #,##0.00_-;_-* &quot;-&quot;??_-;_-@_-"/>
    <numFmt numFmtId="188" formatCode="_-* #,##0_-;\-* #,##0_-;_-* &quot;-&quot;??_-;_-@_-"/>
    <numFmt numFmtId="189" formatCode="[$-107041E]d\ mmm\ yy;@"/>
  </numFmts>
  <fonts count="8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sz val="16"/>
      <name val="TH SarabunIT๙"/>
      <family val="2"/>
    </font>
    <font>
      <sz val="14"/>
      <name val="TH SarabunIT๙"/>
      <family val="2"/>
    </font>
    <font>
      <b/>
      <sz val="16"/>
      <name val="TH SarabunIT๙"/>
      <family val="2"/>
      <charset val="222"/>
    </font>
    <font>
      <sz val="16"/>
      <name val="TH SarabunIT๙"/>
      <family val="2"/>
      <charset val="222"/>
    </font>
    <font>
      <sz val="16"/>
      <color rgb="FF000000"/>
      <name val="TH SarabunIT๙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87" fontId="1" fillId="0" borderId="0" applyFont="0" applyFill="0" applyBorder="0" applyAlignment="0" applyProtection="0"/>
    <xf numFmtId="187" fontId="1" fillId="0" borderId="0" applyFont="0" applyFill="0" applyBorder="0" applyAlignment="0" applyProtection="0"/>
  </cellStyleXfs>
  <cellXfs count="159">
    <xf numFmtId="0" fontId="0" fillId="0" borderId="0" xfId="0"/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187" fontId="2" fillId="0" borderId="0" xfId="1" applyFont="1" applyAlignment="1">
      <alignment horizontal="right" vertical="center" shrinkToFit="1"/>
    </xf>
    <xf numFmtId="0" fontId="2" fillId="0" borderId="0" xfId="0" applyFont="1" applyAlignment="1">
      <alignment horizontal="left" vertical="center" shrinkToFit="1"/>
    </xf>
    <xf numFmtId="187" fontId="2" fillId="0" borderId="0" xfId="1" applyFont="1" applyBorder="1" applyAlignment="1">
      <alignment vertical="center" shrinkToFit="1"/>
    </xf>
    <xf numFmtId="187" fontId="2" fillId="0" borderId="0" xfId="1" applyFont="1" applyBorder="1" applyAlignment="1">
      <alignment horizontal="center" vertical="center" shrinkToFit="1"/>
    </xf>
    <xf numFmtId="187" fontId="2" fillId="0" borderId="0" xfId="1" applyFont="1" applyAlignment="1">
      <alignment horizontal="center" vertical="center" shrinkToFit="1"/>
    </xf>
    <xf numFmtId="49" fontId="3" fillId="0" borderId="0" xfId="0" applyNumberFormat="1" applyFont="1" applyAlignment="1">
      <alignment horizontal="center" vertical="top" shrinkToFit="1"/>
    </xf>
    <xf numFmtId="49" fontId="2" fillId="0" borderId="0" xfId="0" applyNumberFormat="1" applyFont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187" fontId="2" fillId="0" borderId="2" xfId="1" applyFont="1" applyBorder="1" applyAlignment="1">
      <alignment horizontal="right" vertical="center" shrinkToFit="1"/>
    </xf>
    <xf numFmtId="187" fontId="2" fillId="0" borderId="2" xfId="1" applyFont="1" applyBorder="1" applyAlignment="1">
      <alignment horizontal="right" vertical="center" shrinkToFit="1"/>
    </xf>
    <xf numFmtId="0" fontId="5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187" fontId="2" fillId="0" borderId="4" xfId="1" applyFont="1" applyBorder="1" applyAlignment="1">
      <alignment horizontal="center" vertical="center" shrinkToFit="1"/>
    </xf>
    <xf numFmtId="188" fontId="5" fillId="0" borderId="4" xfId="1" applyNumberFormat="1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187" fontId="2" fillId="0" borderId="2" xfId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top" shrinkToFit="1"/>
    </xf>
    <xf numFmtId="49" fontId="2" fillId="0" borderId="2" xfId="0" applyNumberFormat="1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187" fontId="2" fillId="0" borderId="5" xfId="1" applyFont="1" applyBorder="1" applyAlignment="1">
      <alignment horizontal="right" vertical="center" shrinkToFit="1"/>
    </xf>
    <xf numFmtId="187" fontId="2" fillId="0" borderId="6" xfId="1" applyFont="1" applyBorder="1" applyAlignment="1">
      <alignment horizontal="right" vertical="center" shrinkToFit="1"/>
    </xf>
    <xf numFmtId="0" fontId="5" fillId="0" borderId="6" xfId="0" applyFont="1" applyBorder="1" applyAlignment="1">
      <alignment horizontal="center" vertical="center" shrinkToFit="1"/>
    </xf>
    <xf numFmtId="187" fontId="2" fillId="0" borderId="0" xfId="1" applyFont="1" applyBorder="1" applyAlignment="1">
      <alignment horizontal="center" vertical="center" shrinkToFit="1"/>
    </xf>
    <xf numFmtId="188" fontId="5" fillId="0" borderId="0" xfId="1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187" fontId="2" fillId="0" borderId="5" xfId="1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center" vertical="top" shrinkToFit="1"/>
    </xf>
    <xf numFmtId="49" fontId="2" fillId="0" borderId="5" xfId="0" applyNumberFormat="1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187" fontId="2" fillId="0" borderId="7" xfId="1" applyFont="1" applyBorder="1" applyAlignment="1">
      <alignment horizontal="right" vertical="center" shrinkToFit="1"/>
    </xf>
    <xf numFmtId="0" fontId="2" fillId="0" borderId="8" xfId="0" applyFont="1" applyBorder="1" applyAlignment="1">
      <alignment horizontal="center" vertical="center" shrinkToFit="1"/>
    </xf>
    <xf numFmtId="187" fontId="2" fillId="0" borderId="1" xfId="1" applyFont="1" applyBorder="1" applyAlignment="1">
      <alignment horizontal="center" vertical="center" shrinkToFit="1"/>
    </xf>
    <xf numFmtId="187" fontId="2" fillId="0" borderId="1" xfId="1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187" fontId="2" fillId="0" borderId="7" xfId="1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top" shrinkToFit="1"/>
    </xf>
    <xf numFmtId="49" fontId="2" fillId="0" borderId="7" xfId="0" applyNumberFormat="1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top" shrinkToFit="1"/>
    </xf>
    <xf numFmtId="0" fontId="3" fillId="0" borderId="5" xfId="0" applyFont="1" applyBorder="1" applyAlignment="1">
      <alignment horizontal="left" vertical="top" shrinkToFit="1"/>
    </xf>
    <xf numFmtId="187" fontId="3" fillId="0" borderId="5" xfId="1" applyFont="1" applyBorder="1" applyAlignment="1">
      <alignment horizontal="right" vertical="top" shrinkToFit="1"/>
    </xf>
    <xf numFmtId="0" fontId="3" fillId="0" borderId="6" xfId="0" applyFont="1" applyBorder="1" applyAlignment="1">
      <alignment horizontal="center" vertical="top" shrinkToFit="1"/>
    </xf>
    <xf numFmtId="187" fontId="3" fillId="0" borderId="2" xfId="1" applyFont="1" applyBorder="1" applyAlignment="1">
      <alignment horizontal="left" vertical="top" shrinkToFit="1"/>
    </xf>
    <xf numFmtId="187" fontId="3" fillId="0" borderId="0" xfId="1" applyFont="1" applyBorder="1" applyAlignment="1">
      <alignment horizontal="center" vertical="top" shrinkToFit="1"/>
    </xf>
    <xf numFmtId="0" fontId="3" fillId="0" borderId="6" xfId="0" applyFont="1" applyBorder="1" applyAlignment="1">
      <alignment horizontal="left" vertical="top" shrinkToFit="1"/>
    </xf>
    <xf numFmtId="187" fontId="3" fillId="0" borderId="5" xfId="1" applyFont="1" applyBorder="1" applyAlignment="1">
      <alignment horizontal="left" vertical="top" shrinkToFit="1"/>
    </xf>
    <xf numFmtId="49" fontId="3" fillId="0" borderId="5" xfId="0" applyNumberFormat="1" applyFont="1" applyBorder="1" applyAlignment="1">
      <alignment horizontal="center" vertical="top" shrinkToFit="1"/>
    </xf>
    <xf numFmtId="49" fontId="3" fillId="0" borderId="5" xfId="0" applyNumberFormat="1" applyFont="1" applyBorder="1" applyAlignment="1">
      <alignment horizontal="center" vertical="center" shrinkToFit="1"/>
    </xf>
    <xf numFmtId="4" fontId="3" fillId="0" borderId="5" xfId="0" applyNumberFormat="1" applyFont="1" applyBorder="1" applyAlignment="1">
      <alignment horizontal="left" vertical="top" shrinkToFit="1"/>
    </xf>
    <xf numFmtId="187" fontId="3" fillId="0" borderId="9" xfId="1" applyFont="1" applyBorder="1" applyAlignment="1">
      <alignment horizontal="left" vertical="top" shrinkToFit="1"/>
    </xf>
    <xf numFmtId="4" fontId="3" fillId="0" borderId="6" xfId="0" applyNumberFormat="1" applyFont="1" applyBorder="1" applyAlignment="1">
      <alignment horizontal="left" vertical="top" shrinkToFit="1"/>
    </xf>
    <xf numFmtId="0" fontId="3" fillId="0" borderId="7" xfId="0" applyFont="1" applyBorder="1" applyAlignment="1">
      <alignment horizontal="center" vertical="top" shrinkToFit="1"/>
    </xf>
    <xf numFmtId="0" fontId="3" fillId="0" borderId="7" xfId="0" applyFont="1" applyBorder="1" applyAlignment="1">
      <alignment horizontal="left" vertical="top" shrinkToFit="1"/>
    </xf>
    <xf numFmtId="187" fontId="3" fillId="0" borderId="7" xfId="1" applyFont="1" applyBorder="1" applyAlignment="1">
      <alignment horizontal="right" vertical="top" shrinkToFit="1"/>
    </xf>
    <xf numFmtId="0" fontId="3" fillId="0" borderId="8" xfId="0" applyFont="1" applyBorder="1" applyAlignment="1">
      <alignment horizontal="center" vertical="top" shrinkToFit="1"/>
    </xf>
    <xf numFmtId="4" fontId="3" fillId="0" borderId="7" xfId="0" applyNumberFormat="1" applyFont="1" applyBorder="1" applyAlignment="1">
      <alignment horizontal="left" vertical="top" shrinkToFit="1"/>
    </xf>
    <xf numFmtId="187" fontId="3" fillId="0" borderId="7" xfId="1" applyFont="1" applyBorder="1" applyAlignment="1">
      <alignment horizontal="left" vertical="top" shrinkToFit="1"/>
    </xf>
    <xf numFmtId="187" fontId="3" fillId="0" borderId="1" xfId="1" applyFont="1" applyBorder="1" applyAlignment="1">
      <alignment horizontal="center" vertical="top" shrinkToFit="1"/>
    </xf>
    <xf numFmtId="4" fontId="3" fillId="0" borderId="8" xfId="0" applyNumberFormat="1" applyFont="1" applyBorder="1" applyAlignment="1">
      <alignment horizontal="left" vertical="top" shrinkToFit="1"/>
    </xf>
    <xf numFmtId="49" fontId="6" fillId="0" borderId="7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/>
    </xf>
    <xf numFmtId="49" fontId="3" fillId="0" borderId="9" xfId="0" applyNumberFormat="1" applyFont="1" applyBorder="1" applyAlignment="1">
      <alignment horizontal="center" vertical="center" shrinkToFit="1"/>
    </xf>
    <xf numFmtId="0" fontId="4" fillId="0" borderId="9" xfId="0" applyFont="1" applyBorder="1" applyAlignment="1">
      <alignment vertical="center"/>
    </xf>
    <xf numFmtId="49" fontId="6" fillId="0" borderId="10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top" shrinkToFit="1"/>
    </xf>
    <xf numFmtId="0" fontId="3" fillId="0" borderId="2" xfId="0" applyFont="1" applyBorder="1" applyAlignment="1">
      <alignment horizontal="left" vertical="top" wrapText="1"/>
    </xf>
    <xf numFmtId="187" fontId="3" fillId="0" borderId="2" xfId="1" applyFont="1" applyBorder="1" applyAlignment="1">
      <alignment horizontal="right" vertical="top"/>
    </xf>
    <xf numFmtId="187" fontId="3" fillId="0" borderId="2" xfId="1" applyFont="1" applyBorder="1" applyAlignment="1">
      <alignment horizontal="right" vertical="top" shrinkToFit="1"/>
    </xf>
    <xf numFmtId="0" fontId="3" fillId="0" borderId="3" xfId="0" applyFont="1" applyBorder="1" applyAlignment="1">
      <alignment horizontal="center" vertical="top" shrinkToFit="1"/>
    </xf>
    <xf numFmtId="0" fontId="3" fillId="0" borderId="2" xfId="0" applyFont="1" applyBorder="1" applyAlignment="1">
      <alignment horizontal="left" vertical="top" shrinkToFit="1"/>
    </xf>
    <xf numFmtId="187" fontId="3" fillId="0" borderId="4" xfId="1" applyFont="1" applyBorder="1" applyAlignment="1">
      <alignment horizontal="center" vertical="top" shrinkToFit="1"/>
    </xf>
    <xf numFmtId="0" fontId="3" fillId="0" borderId="3" xfId="0" applyFont="1" applyBorder="1" applyAlignment="1">
      <alignment horizontal="left" vertical="top" shrinkToFit="1"/>
    </xf>
    <xf numFmtId="49" fontId="3" fillId="0" borderId="2" xfId="0" applyNumberFormat="1" applyFont="1" applyBorder="1" applyAlignment="1">
      <alignment horizontal="center" vertical="top" shrinkToFit="1"/>
    </xf>
    <xf numFmtId="0" fontId="3" fillId="0" borderId="11" xfId="0" applyFont="1" applyBorder="1" applyAlignment="1">
      <alignment horizontal="center" vertical="top" shrinkToFit="1"/>
    </xf>
    <xf numFmtId="0" fontId="7" fillId="0" borderId="11" xfId="0" applyFont="1" applyBorder="1" applyAlignment="1">
      <alignment horizontal="left" vertical="top" wrapText="1"/>
    </xf>
    <xf numFmtId="3" fontId="3" fillId="0" borderId="11" xfId="0" applyNumberFormat="1" applyFont="1" applyBorder="1" applyAlignment="1">
      <alignment horizontal="right" vertical="top"/>
    </xf>
    <xf numFmtId="187" fontId="3" fillId="0" borderId="11" xfId="1" applyFont="1" applyBorder="1" applyAlignment="1">
      <alignment horizontal="right" vertical="top" shrinkToFi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shrinkToFit="1"/>
    </xf>
    <xf numFmtId="0" fontId="3" fillId="0" borderId="11" xfId="0" applyFont="1" applyBorder="1" applyAlignment="1">
      <alignment horizontal="left" vertical="top"/>
    </xf>
    <xf numFmtId="3" fontId="3" fillId="0" borderId="11" xfId="0" applyNumberFormat="1" applyFont="1" applyBorder="1" applyAlignment="1">
      <alignment horizontal="left" vertical="top"/>
    </xf>
    <xf numFmtId="187" fontId="3" fillId="0" borderId="13" xfId="1" applyFont="1" applyBorder="1" applyAlignment="1">
      <alignment horizontal="center" vertical="top" shrinkToFit="1"/>
    </xf>
    <xf numFmtId="0" fontId="3" fillId="0" borderId="12" xfId="0" applyFont="1" applyBorder="1" applyAlignment="1">
      <alignment horizontal="left" vertical="top"/>
    </xf>
    <xf numFmtId="0" fontId="3" fillId="0" borderId="11" xfId="0" applyFont="1" applyBorder="1" applyAlignment="1">
      <alignment horizontal="center" vertical="top" wrapText="1" shrinkToFit="1"/>
    </xf>
    <xf numFmtId="49" fontId="3" fillId="0" borderId="11" xfId="0" applyNumberFormat="1" applyFont="1" applyBorder="1" applyAlignment="1">
      <alignment horizontal="center" vertical="top" shrinkToFit="1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top" wrapText="1"/>
    </xf>
    <xf numFmtId="187" fontId="3" fillId="0" borderId="11" xfId="2" applyFont="1" applyBorder="1" applyAlignment="1">
      <alignment horizontal="right" vertical="top"/>
    </xf>
    <xf numFmtId="0" fontId="3" fillId="0" borderId="14" xfId="0" applyFont="1" applyBorder="1" applyAlignment="1">
      <alignment horizontal="left" vertical="top"/>
    </xf>
    <xf numFmtId="3" fontId="7" fillId="0" borderId="11" xfId="0" applyNumberFormat="1" applyFont="1" applyBorder="1" applyAlignment="1">
      <alignment horizontal="left" vertical="top"/>
    </xf>
    <xf numFmtId="0" fontId="3" fillId="0" borderId="13" xfId="0" applyFont="1" applyBorder="1" applyAlignment="1">
      <alignment horizontal="left" vertical="top" wrapText="1"/>
    </xf>
    <xf numFmtId="3" fontId="3" fillId="0" borderId="14" xfId="0" applyNumberFormat="1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shrinkToFit="1"/>
    </xf>
    <xf numFmtId="187" fontId="3" fillId="0" borderId="11" xfId="1" applyFont="1" applyBorder="1" applyAlignment="1">
      <alignment horizontal="left" vertical="top" shrinkToFit="1"/>
    </xf>
    <xf numFmtId="0" fontId="3" fillId="0" borderId="12" xfId="0" applyFont="1" applyBorder="1" applyAlignment="1">
      <alignment horizontal="left" vertical="top" shrinkToFit="1"/>
    </xf>
    <xf numFmtId="0" fontId="3" fillId="0" borderId="12" xfId="0" applyFont="1" applyBorder="1" applyAlignment="1">
      <alignment horizontal="center" vertical="top" wrapText="1"/>
    </xf>
    <xf numFmtId="189" fontId="3" fillId="0" borderId="9" xfId="0" applyNumberFormat="1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top" wrapText="1"/>
    </xf>
    <xf numFmtId="187" fontId="2" fillId="0" borderId="5" xfId="1" applyFont="1" applyBorder="1" applyAlignment="1">
      <alignment horizontal="right" vertical="top" shrinkToFit="1"/>
    </xf>
    <xf numFmtId="0" fontId="2" fillId="0" borderId="5" xfId="0" applyFont="1" applyBorder="1" applyAlignment="1">
      <alignment horizontal="center" vertical="top" shrinkToFit="1"/>
    </xf>
    <xf numFmtId="187" fontId="2" fillId="0" borderId="5" xfId="1" applyFont="1" applyBorder="1" applyAlignment="1">
      <alignment horizontal="left" vertical="top" shrinkToFit="1"/>
    </xf>
    <xf numFmtId="0" fontId="2" fillId="0" borderId="6" xfId="0" applyFont="1" applyBorder="1" applyAlignment="1">
      <alignment horizontal="left" vertical="top" shrinkToFit="1"/>
    </xf>
    <xf numFmtId="0" fontId="2" fillId="0" borderId="7" xfId="0" applyFont="1" applyBorder="1" applyAlignment="1">
      <alignment horizontal="left" vertical="top" shrinkToFit="1"/>
    </xf>
    <xf numFmtId="187" fontId="2" fillId="0" borderId="7" xfId="1" applyFont="1" applyBorder="1" applyAlignment="1">
      <alignment horizontal="right" vertical="top" shrinkToFit="1"/>
    </xf>
    <xf numFmtId="0" fontId="2" fillId="0" borderId="7" xfId="0" applyFont="1" applyBorder="1" applyAlignment="1">
      <alignment horizontal="center" vertical="top" shrinkToFit="1"/>
    </xf>
    <xf numFmtId="187" fontId="2" fillId="0" borderId="7" xfId="1" applyFont="1" applyBorder="1" applyAlignment="1">
      <alignment horizontal="left" vertical="top" shrinkToFit="1"/>
    </xf>
    <xf numFmtId="0" fontId="2" fillId="0" borderId="8" xfId="0" applyFont="1" applyBorder="1" applyAlignment="1">
      <alignment horizontal="left" vertical="top" shrinkToFit="1"/>
    </xf>
    <xf numFmtId="0" fontId="3" fillId="0" borderId="8" xfId="0" applyFont="1" applyBorder="1" applyAlignment="1">
      <alignment horizontal="center" vertical="top" wrapText="1"/>
    </xf>
    <xf numFmtId="189" fontId="2" fillId="0" borderId="10" xfId="0" applyNumberFormat="1" applyFont="1" applyBorder="1" applyAlignment="1">
      <alignment horizontal="center" vertical="center" shrinkToFit="1"/>
    </xf>
    <xf numFmtId="189" fontId="2" fillId="0" borderId="9" xfId="0" applyNumberFormat="1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top" shrinkToFit="1"/>
    </xf>
    <xf numFmtId="0" fontId="3" fillId="0" borderId="3" xfId="0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right" vertical="top" shrinkToFit="1"/>
    </xf>
    <xf numFmtId="4" fontId="3" fillId="0" borderId="12" xfId="0" applyNumberFormat="1" applyFont="1" applyBorder="1" applyAlignment="1">
      <alignment horizontal="left" vertical="top" shrinkToFit="1"/>
    </xf>
    <xf numFmtId="0" fontId="3" fillId="0" borderId="15" xfId="0" applyFont="1" applyBorder="1" applyAlignment="1">
      <alignment vertical="center" shrinkToFit="1"/>
    </xf>
    <xf numFmtId="4" fontId="3" fillId="0" borderId="7" xfId="0" applyNumberFormat="1" applyFont="1" applyBorder="1" applyAlignment="1">
      <alignment horizontal="right" vertical="top" shrinkToFit="1"/>
    </xf>
    <xf numFmtId="0" fontId="3" fillId="0" borderId="10" xfId="0" applyFont="1" applyBorder="1" applyAlignment="1">
      <alignment horizontal="left" vertical="center" shrinkToFit="1"/>
    </xf>
    <xf numFmtId="0" fontId="3" fillId="0" borderId="8" xfId="0" applyFont="1" applyBorder="1" applyAlignment="1">
      <alignment horizontal="center" vertical="top" wrapText="1" shrinkToFit="1"/>
    </xf>
    <xf numFmtId="4" fontId="3" fillId="0" borderId="5" xfId="0" applyNumberFormat="1" applyFont="1" applyBorder="1" applyAlignment="1">
      <alignment horizontal="right" vertical="top" shrinkToFit="1"/>
    </xf>
    <xf numFmtId="0" fontId="3" fillId="0" borderId="9" xfId="0" applyFont="1" applyBorder="1" applyAlignment="1">
      <alignment horizontal="left" vertical="center" shrinkToFit="1"/>
    </xf>
    <xf numFmtId="187" fontId="3" fillId="0" borderId="5" xfId="1" applyFont="1" applyFill="1" applyBorder="1" applyAlignment="1">
      <alignment horizontal="left" vertical="top" shrinkToFit="1"/>
    </xf>
    <xf numFmtId="187" fontId="3" fillId="0" borderId="7" xfId="1" applyFont="1" applyFill="1" applyBorder="1" applyAlignment="1">
      <alignment horizontal="left" vertical="top" shrinkToFit="1"/>
    </xf>
    <xf numFmtId="187" fontId="3" fillId="0" borderId="1" xfId="1" applyFont="1" applyFill="1" applyBorder="1" applyAlignment="1">
      <alignment horizontal="center" vertical="top" shrinkToFit="1"/>
    </xf>
    <xf numFmtId="0" fontId="3" fillId="0" borderId="10" xfId="0" applyFont="1" applyBorder="1" applyAlignment="1">
      <alignment vertical="center" shrinkToFit="1"/>
    </xf>
    <xf numFmtId="187" fontId="3" fillId="0" borderId="0" xfId="1" applyFont="1" applyFill="1" applyBorder="1" applyAlignment="1">
      <alignment horizontal="center" vertical="top" shrinkToFit="1"/>
    </xf>
    <xf numFmtId="0" fontId="3" fillId="0" borderId="11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top" shrinkToFit="1"/>
    </xf>
    <xf numFmtId="187" fontId="3" fillId="0" borderId="1" xfId="1" applyFont="1" applyBorder="1" applyAlignment="1">
      <alignment horizontal="left" vertical="top" shrinkToFit="1"/>
    </xf>
    <xf numFmtId="0" fontId="3" fillId="0" borderId="7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left" vertical="top" wrapText="1" shrinkToFit="1"/>
    </xf>
    <xf numFmtId="187" fontId="3" fillId="0" borderId="11" xfId="1" applyFont="1" applyBorder="1" applyAlignment="1">
      <alignment horizontal="right" vertical="top"/>
    </xf>
    <xf numFmtId="0" fontId="0" fillId="0" borderId="11" xfId="0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13" xfId="0" applyBorder="1" applyAlignment="1">
      <alignment horizontal="center" vertical="top"/>
    </xf>
    <xf numFmtId="187" fontId="3" fillId="0" borderId="7" xfId="1" applyFont="1" applyBorder="1" applyAlignment="1">
      <alignment horizontal="right" vertical="top"/>
    </xf>
    <xf numFmtId="0" fontId="3" fillId="0" borderId="10" xfId="0" applyFont="1" applyBorder="1" applyAlignment="1">
      <alignment horizontal="center" vertical="top" shrinkToFit="1"/>
    </xf>
    <xf numFmtId="0" fontId="3" fillId="0" borderId="7" xfId="0" applyFont="1" applyBorder="1" applyAlignment="1">
      <alignment horizontal="center" vertical="top" wrapText="1" shrinkToFit="1"/>
    </xf>
    <xf numFmtId="0" fontId="3" fillId="0" borderId="8" xfId="0" applyFont="1" applyBorder="1" applyAlignment="1">
      <alignment horizontal="left" vertical="top" shrinkToFit="1"/>
    </xf>
    <xf numFmtId="187" fontId="3" fillId="0" borderId="7" xfId="1" applyFont="1" applyBorder="1" applyAlignment="1">
      <alignment vertical="top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center"/>
    </xf>
    <xf numFmtId="0" fontId="3" fillId="0" borderId="7" xfId="0" applyFont="1" applyBorder="1" applyAlignment="1">
      <alignment horizontal="left" vertical="top" wrapText="1" shrinkToFit="1"/>
    </xf>
    <xf numFmtId="0" fontId="3" fillId="0" borderId="5" xfId="0" applyFont="1" applyBorder="1" applyAlignment="1">
      <alignment horizontal="left" vertical="top" wrapText="1" shrinkToFit="1"/>
    </xf>
    <xf numFmtId="0" fontId="3" fillId="0" borderId="5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</cellXfs>
  <cellStyles count="3">
    <cellStyle name="Comma 2" xfId="2" xr:uid="{C5101BE6-3A89-4326-BCE7-2E4E77D0676B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9459E-E743-404E-A436-A83816C5EA0E}">
  <sheetPr>
    <pageSetUpPr fitToPage="1"/>
  </sheetPr>
  <dimension ref="A1:AE90"/>
  <sheetViews>
    <sheetView tabSelected="1" zoomScale="60" zoomScaleNormal="60" zoomScaleSheetLayoutView="90" workbookViewId="0">
      <selection activeCell="M88" sqref="M88"/>
    </sheetView>
  </sheetViews>
  <sheetFormatPr defaultColWidth="9.125" defaultRowHeight="21" x14ac:dyDescent="0.6"/>
  <cols>
    <col min="1" max="1" width="9.125" style="149"/>
    <col min="2" max="2" width="57.125" style="10" customWidth="1"/>
    <col min="3" max="4" width="26.375" style="154" customWidth="1"/>
    <col min="5" max="5" width="26.375" style="149" customWidth="1"/>
    <col min="6" max="6" width="68.875" style="149" customWidth="1"/>
    <col min="7" max="8" width="25.25" style="10" hidden="1" customWidth="1"/>
    <col min="9" max="9" width="52.75" style="149" customWidth="1"/>
    <col min="10" max="10" width="30.625" style="10" hidden="1" customWidth="1"/>
    <col min="11" max="11" width="17.25" style="10" hidden="1" customWidth="1"/>
    <col min="12" max="12" width="39.875" style="149" customWidth="1"/>
    <col min="13" max="13" width="67.75" style="153" customWidth="1"/>
    <col min="14" max="14" width="40" style="10" hidden="1" customWidth="1"/>
    <col min="15" max="16384" width="9.125" style="10"/>
  </cols>
  <sheetData>
    <row r="1" spans="1:31" x14ac:dyDescent="0.6">
      <c r="A1" s="1"/>
      <c r="B1" s="2"/>
      <c r="C1" s="3"/>
      <c r="D1" s="3"/>
      <c r="E1" s="1"/>
      <c r="F1" s="1"/>
      <c r="G1" s="4"/>
      <c r="H1" s="5"/>
      <c r="I1" s="6"/>
      <c r="J1" s="4"/>
      <c r="K1" s="7"/>
      <c r="L1" s="1"/>
      <c r="M1" s="8" t="s">
        <v>0</v>
      </c>
      <c r="N1" s="9" t="s">
        <v>0</v>
      </c>
    </row>
    <row r="2" spans="1:31" x14ac:dyDescent="0.6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31" x14ac:dyDescent="0.6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31" x14ac:dyDescent="0.6">
      <c r="A4" s="12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31" x14ac:dyDescent="0.6">
      <c r="A5" s="13" t="s">
        <v>4</v>
      </c>
      <c r="B5" s="13" t="s">
        <v>5</v>
      </c>
      <c r="C5" s="14" t="s">
        <v>6</v>
      </c>
      <c r="D5" s="15" t="s">
        <v>7</v>
      </c>
      <c r="E5" s="13" t="s">
        <v>8</v>
      </c>
      <c r="F5" s="16" t="s">
        <v>9</v>
      </c>
      <c r="G5" s="17" t="s">
        <v>9</v>
      </c>
      <c r="H5" s="18" t="s">
        <v>10</v>
      </c>
      <c r="I5" s="19" t="s">
        <v>11</v>
      </c>
      <c r="J5" s="20" t="s">
        <v>12</v>
      </c>
      <c r="K5" s="21" t="s">
        <v>13</v>
      </c>
      <c r="L5" s="22" t="s">
        <v>14</v>
      </c>
      <c r="M5" s="23" t="s">
        <v>15</v>
      </c>
      <c r="N5" s="24" t="s">
        <v>15</v>
      </c>
    </row>
    <row r="6" spans="1:31" x14ac:dyDescent="0.6">
      <c r="A6" s="25"/>
      <c r="B6" s="25"/>
      <c r="C6" s="26" t="s">
        <v>16</v>
      </c>
      <c r="D6" s="27"/>
      <c r="E6" s="25"/>
      <c r="F6" s="28" t="s">
        <v>17</v>
      </c>
      <c r="G6" s="11"/>
      <c r="H6" s="29"/>
      <c r="I6" s="30" t="s">
        <v>18</v>
      </c>
      <c r="J6" s="31"/>
      <c r="K6" s="32" t="s">
        <v>19</v>
      </c>
      <c r="L6" s="33" t="s">
        <v>20</v>
      </c>
      <c r="M6" s="34" t="s">
        <v>21</v>
      </c>
      <c r="N6" s="35" t="s">
        <v>21</v>
      </c>
    </row>
    <row r="7" spans="1:31" x14ac:dyDescent="0.6">
      <c r="A7" s="36"/>
      <c r="B7" s="36"/>
      <c r="C7" s="37" t="s">
        <v>22</v>
      </c>
      <c r="D7" s="37" t="s">
        <v>22</v>
      </c>
      <c r="E7" s="36"/>
      <c r="F7" s="38"/>
      <c r="G7" s="12"/>
      <c r="H7" s="39"/>
      <c r="I7" s="40"/>
      <c r="J7" s="41"/>
      <c r="K7" s="42"/>
      <c r="L7" s="43"/>
      <c r="M7" s="44" t="s">
        <v>23</v>
      </c>
      <c r="N7" s="45" t="s">
        <v>23</v>
      </c>
    </row>
    <row r="8" spans="1:31" x14ac:dyDescent="0.6">
      <c r="A8" s="46">
        <v>1</v>
      </c>
      <c r="B8" s="47" t="s">
        <v>24</v>
      </c>
      <c r="C8" s="48">
        <v>42746.07</v>
      </c>
      <c r="D8" s="48">
        <f t="shared" ref="D8:D69" si="0">+C8</f>
        <v>42746.07</v>
      </c>
      <c r="E8" s="46" t="s">
        <v>25</v>
      </c>
      <c r="F8" s="49" t="str">
        <f t="shared" ref="F8:F70" si="1">+G8&amp;","&amp;H8&amp;" บาท"</f>
        <v>ร้านบอสโก ถ่ายเอกสาร,42746.07 บาท</v>
      </c>
      <c r="G8" s="47" t="s">
        <v>26</v>
      </c>
      <c r="H8" s="50">
        <v>42746.07</v>
      </c>
      <c r="I8" s="51" t="str">
        <f t="shared" ref="I8:I70" si="2">+J8&amp;","&amp;K8&amp;" บาท"</f>
        <v>ร้านบอสโก ถ่ายเอกสาร,42746.07 บาท</v>
      </c>
      <c r="J8" s="52" t="s">
        <v>26</v>
      </c>
      <c r="K8" s="53">
        <v>42746.07</v>
      </c>
      <c r="L8" s="46" t="s">
        <v>27</v>
      </c>
      <c r="M8" s="54" t="str">
        <f>+N8</f>
        <v xml:space="preserve">ใบสั่งจ้าง 35/2569 </v>
      </c>
      <c r="N8" s="55" t="s">
        <v>28</v>
      </c>
    </row>
    <row r="9" spans="1:31" x14ac:dyDescent="0.6">
      <c r="A9" s="46"/>
      <c r="B9" s="47" t="s">
        <v>29</v>
      </c>
      <c r="C9" s="48"/>
      <c r="D9" s="48"/>
      <c r="E9" s="46"/>
      <c r="F9" s="49"/>
      <c r="G9" s="56"/>
      <c r="H9" s="57"/>
      <c r="I9" s="51"/>
      <c r="J9" s="58"/>
      <c r="K9" s="53"/>
      <c r="L9" s="46"/>
      <c r="M9" s="157" t="str">
        <f>"ลว. "&amp;N9</f>
        <v>ลว. 11 ธค 68</v>
      </c>
      <c r="N9" s="55" t="s">
        <v>30</v>
      </c>
    </row>
    <row r="10" spans="1:31" s="68" customFormat="1" x14ac:dyDescent="0.6">
      <c r="A10" s="59"/>
      <c r="B10" s="60"/>
      <c r="C10" s="61"/>
      <c r="D10" s="61"/>
      <c r="E10" s="59"/>
      <c r="F10" s="62"/>
      <c r="G10" s="63"/>
      <c r="H10" s="64"/>
      <c r="I10" s="65"/>
      <c r="J10" s="66"/>
      <c r="K10" s="64"/>
      <c r="L10" s="59"/>
      <c r="M10" s="59"/>
      <c r="N10" s="67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</row>
    <row r="11" spans="1:31" x14ac:dyDescent="0.6">
      <c r="A11" s="46">
        <v>2</v>
      </c>
      <c r="B11" s="47" t="s">
        <v>31</v>
      </c>
      <c r="C11" s="48">
        <v>70000</v>
      </c>
      <c r="D11" s="48">
        <f t="shared" si="0"/>
        <v>70000</v>
      </c>
      <c r="E11" s="46" t="s">
        <v>25</v>
      </c>
      <c r="F11" s="49" t="str">
        <f t="shared" si="1"/>
        <v>นายทวีชัย หมื่นรักษ์,70000 บาท</v>
      </c>
      <c r="G11" s="47" t="s">
        <v>32</v>
      </c>
      <c r="H11" s="50">
        <v>70000</v>
      </c>
      <c r="I11" s="51" t="str">
        <f t="shared" si="2"/>
        <v>นายทวีชัย หมื่นรักษ์,70000 บาท</v>
      </c>
      <c r="J11" s="52" t="s">
        <v>32</v>
      </c>
      <c r="K11" s="53">
        <v>70000</v>
      </c>
      <c r="L11" s="46" t="s">
        <v>27</v>
      </c>
      <c r="M11" s="54" t="str">
        <f>+N11</f>
        <v xml:space="preserve">ใบสั่งจ้าง 36/2569 </v>
      </c>
      <c r="N11" s="69" t="s">
        <v>33</v>
      </c>
      <c r="O11" s="70"/>
    </row>
    <row r="12" spans="1:31" x14ac:dyDescent="0.6">
      <c r="A12" s="46"/>
      <c r="B12" s="47" t="s">
        <v>34</v>
      </c>
      <c r="C12" s="48"/>
      <c r="D12" s="48"/>
      <c r="E12" s="46"/>
      <c r="F12" s="49"/>
      <c r="G12" s="56"/>
      <c r="H12" s="57"/>
      <c r="I12" s="51"/>
      <c r="J12" s="58"/>
      <c r="K12" s="53"/>
      <c r="L12" s="46"/>
      <c r="M12" s="157" t="str">
        <f>"ลว. "&amp;N12</f>
        <v>ลว. 12 ธค 68</v>
      </c>
      <c r="N12" s="69" t="s">
        <v>35</v>
      </c>
      <c r="O12" s="70"/>
    </row>
    <row r="13" spans="1:31" s="68" customFormat="1" ht="9" customHeight="1" x14ac:dyDescent="0.6">
      <c r="A13" s="59"/>
      <c r="B13" s="60"/>
      <c r="C13" s="61"/>
      <c r="D13" s="61"/>
      <c r="E13" s="59"/>
      <c r="F13" s="62"/>
      <c r="G13" s="63"/>
      <c r="H13" s="64"/>
      <c r="I13" s="65"/>
      <c r="J13" s="66"/>
      <c r="K13" s="64"/>
      <c r="L13" s="59"/>
      <c r="M13" s="59"/>
      <c r="N13" s="71"/>
      <c r="O13" s="7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</row>
    <row r="14" spans="1:31" ht="63" x14ac:dyDescent="0.6">
      <c r="A14" s="72">
        <v>3</v>
      </c>
      <c r="B14" s="73" t="s">
        <v>36</v>
      </c>
      <c r="C14" s="74">
        <v>99000</v>
      </c>
      <c r="D14" s="75">
        <f t="shared" si="0"/>
        <v>99000</v>
      </c>
      <c r="E14" s="72" t="s">
        <v>25</v>
      </c>
      <c r="F14" s="76" t="str">
        <f t="shared" si="1"/>
        <v>บริษัท มุมทอง จำกัด,99000 บาท</v>
      </c>
      <c r="G14" s="77" t="s">
        <v>37</v>
      </c>
      <c r="H14" s="50">
        <v>99000</v>
      </c>
      <c r="I14" s="78" t="str">
        <f t="shared" si="2"/>
        <v>บริษัท มุมทอง จำกัด,99000 บาท</v>
      </c>
      <c r="J14" s="79" t="s">
        <v>37</v>
      </c>
      <c r="K14" s="50">
        <v>99000</v>
      </c>
      <c r="L14" s="72" t="s">
        <v>27</v>
      </c>
      <c r="M14" s="80" t="s">
        <v>165</v>
      </c>
      <c r="N14" s="69" t="s">
        <v>38</v>
      </c>
      <c r="O14" s="70"/>
    </row>
    <row r="15" spans="1:31" ht="48.75" customHeight="1" x14ac:dyDescent="0.6">
      <c r="A15" s="81">
        <v>4</v>
      </c>
      <c r="B15" s="82" t="s">
        <v>39</v>
      </c>
      <c r="C15" s="83">
        <v>2000000</v>
      </c>
      <c r="D15" s="84">
        <f t="shared" si="0"/>
        <v>2000000</v>
      </c>
      <c r="E15" s="85" t="s">
        <v>40</v>
      </c>
      <c r="F15" s="86" t="str">
        <f t="shared" si="1"/>
        <v>บริษัท ดัค แล็บ จำกัด,2000000 บาท</v>
      </c>
      <c r="G15" s="87" t="s">
        <v>41</v>
      </c>
      <c r="H15" s="88">
        <v>2000000</v>
      </c>
      <c r="I15" s="89" t="str">
        <f t="shared" si="2"/>
        <v>บริษัท ดัค แล็บ จำกัด,2000000 บาท</v>
      </c>
      <c r="J15" s="90" t="s">
        <v>41</v>
      </c>
      <c r="K15" s="88">
        <v>2000000</v>
      </c>
      <c r="L15" s="91" t="s">
        <v>42</v>
      </c>
      <c r="M15" s="92" t="s">
        <v>43</v>
      </c>
      <c r="N15" s="93" t="s">
        <v>44</v>
      </c>
      <c r="O15" s="70"/>
    </row>
    <row r="16" spans="1:31" ht="65.25" customHeight="1" x14ac:dyDescent="0.6">
      <c r="A16" s="81">
        <v>5</v>
      </c>
      <c r="B16" s="94" t="s">
        <v>45</v>
      </c>
      <c r="C16" s="95">
        <v>5000000</v>
      </c>
      <c r="D16" s="84">
        <f t="shared" si="0"/>
        <v>5000000</v>
      </c>
      <c r="E16" s="85" t="s">
        <v>40</v>
      </c>
      <c r="F16" s="86" t="str">
        <f t="shared" si="1"/>
        <v>บริษัท อธิป ครีเอชั่น จำกัด ,4910000 บาท</v>
      </c>
      <c r="G16" s="96" t="s">
        <v>46</v>
      </c>
      <c r="H16" s="97">
        <v>4910000</v>
      </c>
      <c r="I16" s="89" t="str">
        <f t="shared" si="2"/>
        <v>บริษัท อธิป ครีเอชั่น จำกัด ,4910000 บาท</v>
      </c>
      <c r="J16" s="90" t="s">
        <v>46</v>
      </c>
      <c r="K16" s="97">
        <v>4910000</v>
      </c>
      <c r="L16" s="91" t="s">
        <v>47</v>
      </c>
      <c r="M16" s="92" t="s">
        <v>48</v>
      </c>
      <c r="N16" s="93" t="s">
        <v>49</v>
      </c>
      <c r="O16" s="70"/>
    </row>
    <row r="17" spans="1:31" ht="44.25" customHeight="1" x14ac:dyDescent="0.6">
      <c r="A17" s="81">
        <v>6</v>
      </c>
      <c r="B17" s="94" t="s">
        <v>50</v>
      </c>
      <c r="C17" s="83">
        <v>6030000</v>
      </c>
      <c r="D17" s="84">
        <f t="shared" si="0"/>
        <v>6030000</v>
      </c>
      <c r="E17" s="81" t="s">
        <v>25</v>
      </c>
      <c r="F17" s="86" t="str">
        <f t="shared" si="1"/>
        <v>บริษัท เค. เอส. ซี. คลีนนิ่งเซอร์วิส จำกัด ,4514733 บาท</v>
      </c>
      <c r="G17" s="98" t="s">
        <v>51</v>
      </c>
      <c r="H17" s="99">
        <v>4514733</v>
      </c>
      <c r="I17" s="89" t="str">
        <f t="shared" si="2"/>
        <v>บริษัท เค. เอส. ซี. คลีนนิ่งเซอร์วิส จำกัด ,4514733 บาท</v>
      </c>
      <c r="J17" s="100" t="s">
        <v>51</v>
      </c>
      <c r="K17" s="88">
        <v>4514733</v>
      </c>
      <c r="L17" s="81" t="s">
        <v>27</v>
      </c>
      <c r="M17" s="92" t="s">
        <v>52</v>
      </c>
      <c r="N17" s="93" t="s">
        <v>53</v>
      </c>
      <c r="O17" s="70"/>
    </row>
    <row r="18" spans="1:31" ht="69" customHeight="1" x14ac:dyDescent="0.6">
      <c r="A18" s="81">
        <v>7</v>
      </c>
      <c r="B18" s="101" t="s">
        <v>54</v>
      </c>
      <c r="C18" s="84">
        <v>600</v>
      </c>
      <c r="D18" s="84">
        <f t="shared" si="0"/>
        <v>600</v>
      </c>
      <c r="E18" s="81" t="s">
        <v>25</v>
      </c>
      <c r="F18" s="86" t="str">
        <f t="shared" si="1"/>
        <v>ร้าน เอ.โอ.ดี ซัพพลาย,600 บาท</v>
      </c>
      <c r="G18" s="101" t="s">
        <v>55</v>
      </c>
      <c r="H18" s="102">
        <v>600</v>
      </c>
      <c r="I18" s="89" t="str">
        <f t="shared" si="2"/>
        <v>ร้าน เอ.โอ.ดี ซัพพลาย,600 บาท</v>
      </c>
      <c r="J18" s="103" t="s">
        <v>55</v>
      </c>
      <c r="K18" s="102">
        <v>600</v>
      </c>
      <c r="L18" s="81" t="s">
        <v>27</v>
      </c>
      <c r="M18" s="104" t="s">
        <v>56</v>
      </c>
      <c r="N18" s="105" t="s">
        <v>57</v>
      </c>
      <c r="O18" s="70"/>
    </row>
    <row r="19" spans="1:31" x14ac:dyDescent="0.6">
      <c r="A19" s="46">
        <v>8</v>
      </c>
      <c r="B19" s="47" t="s">
        <v>58</v>
      </c>
      <c r="C19" s="48">
        <v>10058</v>
      </c>
      <c r="D19" s="48">
        <f t="shared" si="0"/>
        <v>10058</v>
      </c>
      <c r="E19" s="46" t="s">
        <v>25</v>
      </c>
      <c r="F19" s="49" t="str">
        <f t="shared" si="1"/>
        <v>บริษัท ธนสรณ์วิศวกรรม จำกัด,10058 บาท</v>
      </c>
      <c r="G19" s="47" t="s">
        <v>59</v>
      </c>
      <c r="H19" s="53">
        <v>10058</v>
      </c>
      <c r="I19" s="51" t="str">
        <f t="shared" si="2"/>
        <v>บริษัท ธนสรณ์วิศวกรรม จำกัด,10058 บาท</v>
      </c>
      <c r="J19" s="52" t="s">
        <v>59</v>
      </c>
      <c r="K19" s="53">
        <v>10058</v>
      </c>
      <c r="L19" s="46" t="s">
        <v>27</v>
      </c>
      <c r="M19" s="106" t="s">
        <v>56</v>
      </c>
      <c r="N19" s="105" t="s">
        <v>60</v>
      </c>
      <c r="O19" s="70"/>
    </row>
    <row r="20" spans="1:31" x14ac:dyDescent="0.6">
      <c r="A20" s="46"/>
      <c r="B20" s="47"/>
      <c r="C20" s="107"/>
      <c r="D20" s="48"/>
      <c r="E20" s="108"/>
      <c r="F20" s="49"/>
      <c r="G20" s="47"/>
      <c r="H20" s="109"/>
      <c r="I20" s="51"/>
      <c r="J20" s="110"/>
      <c r="K20" s="109"/>
      <c r="L20" s="108"/>
      <c r="M20" s="106"/>
      <c r="N20" s="105"/>
      <c r="O20" s="70"/>
    </row>
    <row r="21" spans="1:31" s="68" customFormat="1" x14ac:dyDescent="0.6">
      <c r="A21" s="59"/>
      <c r="B21" s="111"/>
      <c r="C21" s="112"/>
      <c r="D21" s="61"/>
      <c r="E21" s="113"/>
      <c r="F21" s="62"/>
      <c r="G21" s="60"/>
      <c r="H21" s="114"/>
      <c r="I21" s="65"/>
      <c r="J21" s="115"/>
      <c r="K21" s="114"/>
      <c r="L21" s="113"/>
      <c r="M21" s="116"/>
      <c r="N21" s="117"/>
      <c r="O21" s="7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</row>
    <row r="22" spans="1:31" x14ac:dyDescent="0.6">
      <c r="A22" s="46">
        <v>9</v>
      </c>
      <c r="B22" s="47" t="s">
        <v>61</v>
      </c>
      <c r="C22" s="48">
        <v>9030</v>
      </c>
      <c r="D22" s="48">
        <f t="shared" si="0"/>
        <v>9030</v>
      </c>
      <c r="E22" s="46" t="s">
        <v>25</v>
      </c>
      <c r="F22" s="49" t="str">
        <f t="shared" si="1"/>
        <v>บริษัท ธีร์ บิสิเนส ซัพพลาย จำกัด,9030 บาท</v>
      </c>
      <c r="G22" s="77" t="s">
        <v>62</v>
      </c>
      <c r="H22" s="53">
        <v>9030</v>
      </c>
      <c r="I22" s="51" t="str">
        <f t="shared" si="2"/>
        <v>บริษัท ธีร์ บิสิเนส ซัพพลาย จำกัด,9030 บาท</v>
      </c>
      <c r="J22" s="52" t="s">
        <v>62</v>
      </c>
      <c r="K22" s="53">
        <v>9030</v>
      </c>
      <c r="L22" s="46" t="s">
        <v>27</v>
      </c>
      <c r="M22" s="106" t="s">
        <v>56</v>
      </c>
      <c r="N22" s="105" t="s">
        <v>63</v>
      </c>
      <c r="O22" s="70"/>
    </row>
    <row r="23" spans="1:31" x14ac:dyDescent="0.6">
      <c r="A23" s="46"/>
      <c r="B23" s="47"/>
      <c r="C23" s="107"/>
      <c r="D23" s="48"/>
      <c r="E23" s="108"/>
      <c r="F23" s="49"/>
      <c r="G23" s="47"/>
      <c r="H23" s="109"/>
      <c r="I23" s="51"/>
      <c r="J23" s="110"/>
      <c r="K23" s="109"/>
      <c r="L23" s="108"/>
      <c r="M23" s="106"/>
      <c r="N23" s="118"/>
      <c r="O23" s="70"/>
    </row>
    <row r="24" spans="1:31" s="68" customFormat="1" x14ac:dyDescent="0.6">
      <c r="A24" s="59"/>
      <c r="B24" s="111"/>
      <c r="C24" s="112"/>
      <c r="D24" s="61"/>
      <c r="E24" s="113"/>
      <c r="F24" s="62"/>
      <c r="G24" s="60"/>
      <c r="H24" s="114"/>
      <c r="I24" s="65"/>
      <c r="J24" s="115"/>
      <c r="K24" s="114"/>
      <c r="L24" s="113"/>
      <c r="M24" s="116"/>
      <c r="N24" s="117"/>
      <c r="O24" s="7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</row>
    <row r="25" spans="1:31" x14ac:dyDescent="0.6">
      <c r="A25" s="46">
        <v>10</v>
      </c>
      <c r="B25" s="47" t="s">
        <v>64</v>
      </c>
      <c r="C25" s="48">
        <v>3500</v>
      </c>
      <c r="D25" s="48">
        <f t="shared" si="0"/>
        <v>3500</v>
      </c>
      <c r="E25" s="46" t="s">
        <v>25</v>
      </c>
      <c r="F25" s="49" t="str">
        <f t="shared" si="1"/>
        <v>ร้าน เอ.โอ.ดี ซัพพลาย,3500 บาท</v>
      </c>
      <c r="G25" s="77" t="s">
        <v>55</v>
      </c>
      <c r="H25" s="53">
        <v>3500</v>
      </c>
      <c r="I25" s="51" t="str">
        <f t="shared" si="2"/>
        <v>ร้าน เอ.โอ.ดี ซัพพลาย,3500 บาท</v>
      </c>
      <c r="J25" s="52" t="s">
        <v>55</v>
      </c>
      <c r="K25" s="53">
        <v>3500</v>
      </c>
      <c r="L25" s="46" t="s">
        <v>27</v>
      </c>
      <c r="M25" s="106" t="s">
        <v>56</v>
      </c>
      <c r="N25" s="105" t="s">
        <v>65</v>
      </c>
      <c r="O25" s="70"/>
    </row>
    <row r="26" spans="1:31" x14ac:dyDescent="0.6">
      <c r="A26" s="46"/>
      <c r="B26" s="47"/>
      <c r="C26" s="107"/>
      <c r="D26" s="48"/>
      <c r="E26" s="108"/>
      <c r="F26" s="49"/>
      <c r="G26" s="47"/>
      <c r="H26" s="109"/>
      <c r="I26" s="51"/>
      <c r="J26" s="110"/>
      <c r="K26" s="109"/>
      <c r="L26" s="108"/>
      <c r="M26" s="106"/>
      <c r="N26" s="118"/>
      <c r="O26" s="70"/>
    </row>
    <row r="27" spans="1:31" s="68" customFormat="1" x14ac:dyDescent="0.6">
      <c r="A27" s="59"/>
      <c r="B27" s="111"/>
      <c r="C27" s="112"/>
      <c r="D27" s="61"/>
      <c r="E27" s="113"/>
      <c r="F27" s="62"/>
      <c r="G27" s="60"/>
      <c r="H27" s="114"/>
      <c r="I27" s="65"/>
      <c r="J27" s="115"/>
      <c r="K27" s="114"/>
      <c r="L27" s="113"/>
      <c r="M27" s="116"/>
      <c r="N27" s="117"/>
      <c r="O27" s="7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</row>
    <row r="28" spans="1:31" x14ac:dyDescent="0.6">
      <c r="A28" s="46">
        <v>11</v>
      </c>
      <c r="B28" s="47" t="s">
        <v>66</v>
      </c>
      <c r="C28" s="48">
        <v>1000</v>
      </c>
      <c r="D28" s="48">
        <f t="shared" si="0"/>
        <v>1000</v>
      </c>
      <c r="E28" s="46" t="s">
        <v>25</v>
      </c>
      <c r="F28" s="49" t="str">
        <f t="shared" si="1"/>
        <v>ร้าน เอ.โอ.ดี ซัพพลาย,1000 บาท</v>
      </c>
      <c r="G28" s="77" t="s">
        <v>55</v>
      </c>
      <c r="H28" s="50">
        <v>1000</v>
      </c>
      <c r="I28" s="51" t="str">
        <f t="shared" si="2"/>
        <v>ร้าน เอ.โอ.ดี ซัพพลาย,1000 บาท</v>
      </c>
      <c r="J28" s="52" t="s">
        <v>55</v>
      </c>
      <c r="K28" s="53">
        <v>1000</v>
      </c>
      <c r="L28" s="46" t="s">
        <v>27</v>
      </c>
      <c r="M28" s="106" t="s">
        <v>56</v>
      </c>
      <c r="N28" s="105" t="s">
        <v>67</v>
      </c>
      <c r="O28" s="70"/>
    </row>
    <row r="29" spans="1:31" x14ac:dyDescent="0.6">
      <c r="A29" s="46"/>
      <c r="B29" s="119"/>
      <c r="C29" s="107"/>
      <c r="D29" s="48"/>
      <c r="E29" s="108"/>
      <c r="F29" s="49"/>
      <c r="G29" s="47"/>
      <c r="H29" s="109"/>
      <c r="I29" s="51"/>
      <c r="J29" s="110"/>
      <c r="K29" s="109"/>
      <c r="L29" s="108"/>
      <c r="M29" s="106"/>
      <c r="N29" s="118"/>
      <c r="O29" s="70"/>
    </row>
    <row r="30" spans="1:31" s="68" customFormat="1" x14ac:dyDescent="0.6">
      <c r="A30" s="59"/>
      <c r="B30" s="111"/>
      <c r="C30" s="112"/>
      <c r="D30" s="61"/>
      <c r="E30" s="113"/>
      <c r="F30" s="62"/>
      <c r="G30" s="60"/>
      <c r="H30" s="114"/>
      <c r="I30" s="65"/>
      <c r="J30" s="115"/>
      <c r="K30" s="114"/>
      <c r="L30" s="113"/>
      <c r="M30" s="116"/>
      <c r="N30" s="117"/>
      <c r="O30" s="7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</row>
    <row r="31" spans="1:31" x14ac:dyDescent="0.6">
      <c r="A31" s="46">
        <v>12</v>
      </c>
      <c r="B31" s="47" t="s">
        <v>58</v>
      </c>
      <c r="C31" s="48">
        <v>535</v>
      </c>
      <c r="D31" s="48">
        <f>+C31</f>
        <v>535</v>
      </c>
      <c r="E31" s="46" t="s">
        <v>25</v>
      </c>
      <c r="F31" s="49" t="str">
        <f t="shared" si="1"/>
        <v>บริษัท ธนสรณ์วิศวกรรม จำกัด,535 บาท</v>
      </c>
      <c r="G31" s="47" t="s">
        <v>59</v>
      </c>
      <c r="H31" s="53">
        <v>535</v>
      </c>
      <c r="I31" s="51" t="str">
        <f t="shared" si="2"/>
        <v>บริษัท ธนสรณ์วิศวกรรม จำกัด,535 บาท</v>
      </c>
      <c r="J31" s="52" t="s">
        <v>59</v>
      </c>
      <c r="K31" s="53">
        <v>535</v>
      </c>
      <c r="L31" s="46" t="s">
        <v>27</v>
      </c>
      <c r="M31" s="106" t="s">
        <v>56</v>
      </c>
      <c r="N31" s="105" t="s">
        <v>68</v>
      </c>
      <c r="O31" s="70"/>
    </row>
    <row r="32" spans="1:31" ht="24.75" customHeight="1" x14ac:dyDescent="0.6">
      <c r="A32" s="46"/>
      <c r="B32" s="47"/>
      <c r="C32" s="107"/>
      <c r="D32" s="48"/>
      <c r="E32" s="108"/>
      <c r="F32" s="49"/>
      <c r="G32" s="47"/>
      <c r="H32" s="109"/>
      <c r="I32" s="51"/>
      <c r="J32" s="110"/>
      <c r="K32" s="109"/>
      <c r="L32" s="108"/>
      <c r="M32" s="106"/>
      <c r="N32" s="118"/>
      <c r="O32" s="70"/>
    </row>
    <row r="33" spans="1:31" s="68" customFormat="1" ht="52.5" customHeight="1" x14ac:dyDescent="0.6">
      <c r="A33" s="59"/>
      <c r="B33" s="111"/>
      <c r="C33" s="112"/>
      <c r="D33" s="61"/>
      <c r="E33" s="113"/>
      <c r="F33" s="62"/>
      <c r="G33" s="60"/>
      <c r="H33" s="114"/>
      <c r="I33" s="65"/>
      <c r="J33" s="115"/>
      <c r="K33" s="114"/>
      <c r="L33" s="113"/>
      <c r="M33" s="116"/>
      <c r="N33" s="117"/>
      <c r="O33" s="7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</row>
    <row r="34" spans="1:31" x14ac:dyDescent="0.6">
      <c r="A34" s="46">
        <v>13</v>
      </c>
      <c r="B34" s="47" t="s">
        <v>69</v>
      </c>
      <c r="C34" s="48">
        <v>600</v>
      </c>
      <c r="D34" s="48">
        <f t="shared" si="0"/>
        <v>600</v>
      </c>
      <c r="E34" s="46" t="s">
        <v>25</v>
      </c>
      <c r="F34" s="49" t="str">
        <f t="shared" si="1"/>
        <v>ร้าน เอ.โอ.ดี ซัพพลาย,600 บาท</v>
      </c>
      <c r="G34" s="77" t="s">
        <v>55</v>
      </c>
      <c r="H34" s="53">
        <v>600</v>
      </c>
      <c r="I34" s="51" t="str">
        <f t="shared" si="2"/>
        <v>ร้าน เอ.โอ.ดี ซัพพลาย,600 บาท</v>
      </c>
      <c r="J34" s="52" t="s">
        <v>55</v>
      </c>
      <c r="K34" s="53">
        <v>600</v>
      </c>
      <c r="L34" s="46" t="s">
        <v>27</v>
      </c>
      <c r="M34" s="106" t="s">
        <v>56</v>
      </c>
      <c r="N34" s="105" t="s">
        <v>70</v>
      </c>
      <c r="O34" s="70"/>
    </row>
    <row r="35" spans="1:31" ht="34.5" customHeight="1" x14ac:dyDescent="0.6">
      <c r="A35" s="46"/>
      <c r="B35" s="47"/>
      <c r="C35" s="107"/>
      <c r="D35" s="48"/>
      <c r="E35" s="108"/>
      <c r="F35" s="49"/>
      <c r="G35" s="47"/>
      <c r="H35" s="109"/>
      <c r="I35" s="51"/>
      <c r="J35" s="110"/>
      <c r="K35" s="109"/>
      <c r="L35" s="108"/>
      <c r="M35" s="106"/>
      <c r="N35" s="118"/>
      <c r="O35" s="70"/>
    </row>
    <row r="36" spans="1:31" s="68" customFormat="1" ht="10.5" customHeight="1" x14ac:dyDescent="0.6">
      <c r="A36" s="59"/>
      <c r="B36" s="111"/>
      <c r="C36" s="112"/>
      <c r="D36" s="61"/>
      <c r="E36" s="113"/>
      <c r="F36" s="62"/>
      <c r="G36" s="60"/>
      <c r="H36" s="114"/>
      <c r="I36" s="65"/>
      <c r="J36" s="115"/>
      <c r="K36" s="114"/>
      <c r="L36" s="113"/>
      <c r="M36" s="116"/>
      <c r="N36" s="117"/>
      <c r="O36" s="7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</row>
    <row r="37" spans="1:31" x14ac:dyDescent="0.6">
      <c r="A37" s="46">
        <v>14</v>
      </c>
      <c r="B37" s="47" t="s">
        <v>71</v>
      </c>
      <c r="C37" s="48">
        <v>2650</v>
      </c>
      <c r="D37" s="48">
        <f t="shared" si="0"/>
        <v>2650</v>
      </c>
      <c r="E37" s="46" t="s">
        <v>25</v>
      </c>
      <c r="F37" s="49" t="str">
        <f t="shared" si="1"/>
        <v>ร้าน เอ.โอ.ดี ซัพพลาย,2650 บาท</v>
      </c>
      <c r="G37" s="77" t="s">
        <v>55</v>
      </c>
      <c r="H37" s="53">
        <v>2650</v>
      </c>
      <c r="I37" s="51" t="str">
        <f t="shared" si="2"/>
        <v>ร้าน เอ.โอ.ดี ซัพพลาย,2650 บาท</v>
      </c>
      <c r="J37" s="52" t="s">
        <v>55</v>
      </c>
      <c r="K37" s="53">
        <v>2650</v>
      </c>
      <c r="L37" s="46" t="s">
        <v>27</v>
      </c>
      <c r="M37" s="106" t="s">
        <v>56</v>
      </c>
      <c r="N37" s="105" t="s">
        <v>72</v>
      </c>
      <c r="O37" s="70"/>
    </row>
    <row r="38" spans="1:31" x14ac:dyDescent="0.6">
      <c r="A38" s="46"/>
      <c r="B38" s="47" t="s">
        <v>73</v>
      </c>
      <c r="C38" s="48"/>
      <c r="D38" s="48"/>
      <c r="E38" s="46"/>
      <c r="F38" s="49"/>
      <c r="G38" s="47"/>
      <c r="H38" s="53"/>
      <c r="I38" s="51"/>
      <c r="J38" s="52"/>
      <c r="K38" s="53"/>
      <c r="L38" s="46"/>
      <c r="M38" s="106"/>
      <c r="N38" s="105"/>
      <c r="O38" s="70"/>
    </row>
    <row r="39" spans="1:31" s="68" customFormat="1" ht="24.75" customHeight="1" x14ac:dyDescent="0.6">
      <c r="A39" s="59"/>
      <c r="B39" s="111"/>
      <c r="C39" s="112"/>
      <c r="D39" s="61"/>
      <c r="E39" s="113"/>
      <c r="F39" s="62"/>
      <c r="G39" s="60"/>
      <c r="H39" s="114"/>
      <c r="I39" s="65"/>
      <c r="J39" s="115"/>
      <c r="K39" s="114"/>
      <c r="L39" s="113"/>
      <c r="M39" s="116"/>
      <c r="N39" s="117"/>
      <c r="O39" s="7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</row>
    <row r="40" spans="1:31" x14ac:dyDescent="0.6">
      <c r="A40" s="72">
        <v>15</v>
      </c>
      <c r="B40" s="77" t="s">
        <v>58</v>
      </c>
      <c r="C40" s="75">
        <v>1926</v>
      </c>
      <c r="D40" s="75">
        <f t="shared" si="0"/>
        <v>1926</v>
      </c>
      <c r="E40" s="72" t="s">
        <v>25</v>
      </c>
      <c r="F40" s="76" t="str">
        <f t="shared" si="1"/>
        <v>บริษัท ธนสรณ์วิศวกรรม จำกัด,1926 บาท</v>
      </c>
      <c r="G40" s="77" t="s">
        <v>59</v>
      </c>
      <c r="H40" s="50">
        <v>1926</v>
      </c>
      <c r="I40" s="78" t="str">
        <f t="shared" si="2"/>
        <v>บริษัท ธนสรณ์วิศวกรรม จำกัด,1926 บาท</v>
      </c>
      <c r="J40" s="79" t="s">
        <v>59</v>
      </c>
      <c r="K40" s="50">
        <v>1926</v>
      </c>
      <c r="L40" s="72" t="s">
        <v>27</v>
      </c>
      <c r="M40" s="120" t="s">
        <v>56</v>
      </c>
      <c r="N40" s="105" t="s">
        <v>74</v>
      </c>
      <c r="O40" s="70"/>
    </row>
    <row r="41" spans="1:31" x14ac:dyDescent="0.6">
      <c r="A41" s="46"/>
      <c r="B41" s="119"/>
      <c r="C41" s="107"/>
      <c r="D41" s="48"/>
      <c r="E41" s="108"/>
      <c r="F41" s="49"/>
      <c r="G41" s="47"/>
      <c r="H41" s="109"/>
      <c r="I41" s="51"/>
      <c r="J41" s="110"/>
      <c r="K41" s="109"/>
      <c r="L41" s="108"/>
      <c r="M41" s="106"/>
      <c r="N41" s="118"/>
      <c r="O41" s="70"/>
    </row>
    <row r="42" spans="1:31" s="68" customFormat="1" ht="30.75" customHeight="1" x14ac:dyDescent="0.6">
      <c r="A42" s="59"/>
      <c r="B42" s="111"/>
      <c r="C42" s="112"/>
      <c r="D42" s="61"/>
      <c r="E42" s="113"/>
      <c r="F42" s="62"/>
      <c r="G42" s="60"/>
      <c r="H42" s="114"/>
      <c r="I42" s="65"/>
      <c r="J42" s="115"/>
      <c r="K42" s="114"/>
      <c r="L42" s="113"/>
      <c r="M42" s="116"/>
      <c r="N42" s="117"/>
      <c r="O42" s="7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</row>
    <row r="43" spans="1:31" x14ac:dyDescent="0.6">
      <c r="A43" s="46">
        <v>16</v>
      </c>
      <c r="B43" s="47" t="s">
        <v>54</v>
      </c>
      <c r="C43" s="48">
        <v>1000</v>
      </c>
      <c r="D43" s="48">
        <f t="shared" si="0"/>
        <v>1000</v>
      </c>
      <c r="E43" s="46" t="s">
        <v>25</v>
      </c>
      <c r="F43" s="49" t="str">
        <f t="shared" si="1"/>
        <v>ร้าน เอ.โอ.ดี ซัพพลาย,1000 บาท</v>
      </c>
      <c r="G43" s="47" t="s">
        <v>55</v>
      </c>
      <c r="H43" s="53">
        <v>1000</v>
      </c>
      <c r="I43" s="51" t="str">
        <f t="shared" si="2"/>
        <v>ร้าน เอ.โอ.ดี ซัพพลาย,1000 บาท</v>
      </c>
      <c r="J43" s="52" t="s">
        <v>55</v>
      </c>
      <c r="K43" s="53">
        <v>1000</v>
      </c>
      <c r="L43" s="46" t="s">
        <v>27</v>
      </c>
      <c r="M43" s="106" t="s">
        <v>56</v>
      </c>
      <c r="N43" s="105" t="s">
        <v>75</v>
      </c>
      <c r="O43" s="70"/>
    </row>
    <row r="44" spans="1:31" x14ac:dyDescent="0.6">
      <c r="A44" s="46"/>
      <c r="B44" s="47"/>
      <c r="C44" s="107"/>
      <c r="D44" s="48"/>
      <c r="E44" s="108"/>
      <c r="F44" s="49"/>
      <c r="G44" s="47"/>
      <c r="H44" s="109"/>
      <c r="I44" s="51"/>
      <c r="J44" s="110"/>
      <c r="K44" s="109"/>
      <c r="L44" s="108"/>
      <c r="M44" s="106"/>
      <c r="N44" s="118"/>
      <c r="O44" s="70"/>
    </row>
    <row r="45" spans="1:31" s="68" customFormat="1" ht="29.25" customHeight="1" x14ac:dyDescent="0.6">
      <c r="A45" s="59"/>
      <c r="B45" s="111"/>
      <c r="C45" s="112"/>
      <c r="D45" s="61"/>
      <c r="E45" s="113"/>
      <c r="F45" s="62"/>
      <c r="G45" s="60"/>
      <c r="H45" s="114"/>
      <c r="I45" s="65"/>
      <c r="J45" s="115"/>
      <c r="K45" s="114"/>
      <c r="L45" s="113"/>
      <c r="M45" s="116"/>
      <c r="N45" s="117"/>
      <c r="O45" s="7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</row>
    <row r="46" spans="1:31" x14ac:dyDescent="0.6">
      <c r="A46" s="46">
        <v>17</v>
      </c>
      <c r="B46" s="47" t="s">
        <v>64</v>
      </c>
      <c r="C46" s="48">
        <v>4500</v>
      </c>
      <c r="D46" s="48">
        <f t="shared" si="0"/>
        <v>4500</v>
      </c>
      <c r="E46" s="46" t="s">
        <v>25</v>
      </c>
      <c r="F46" s="49" t="str">
        <f t="shared" si="1"/>
        <v>ร้าน เอ.โอ.ดี ซัพพลาย,4500 บาท</v>
      </c>
      <c r="G46" s="47" t="s">
        <v>55</v>
      </c>
      <c r="H46" s="53">
        <v>4500</v>
      </c>
      <c r="I46" s="51" t="str">
        <f t="shared" si="2"/>
        <v>ร้าน เอ.โอ.ดี ซัพพลาย,4500 บาท</v>
      </c>
      <c r="J46" s="52" t="s">
        <v>55</v>
      </c>
      <c r="K46" s="53">
        <v>4500</v>
      </c>
      <c r="L46" s="46" t="s">
        <v>27</v>
      </c>
      <c r="M46" s="106" t="s">
        <v>56</v>
      </c>
      <c r="N46" s="105" t="s">
        <v>76</v>
      </c>
      <c r="O46" s="70"/>
    </row>
    <row r="47" spans="1:31" x14ac:dyDescent="0.6">
      <c r="A47" s="46"/>
      <c r="B47" s="119"/>
      <c r="C47" s="107"/>
      <c r="D47" s="48"/>
      <c r="E47" s="108"/>
      <c r="F47" s="49"/>
      <c r="G47" s="47"/>
      <c r="H47" s="109"/>
      <c r="I47" s="51"/>
      <c r="J47" s="110"/>
      <c r="K47" s="109"/>
      <c r="L47" s="108"/>
      <c r="M47" s="106"/>
      <c r="N47" s="118"/>
      <c r="O47" s="70"/>
    </row>
    <row r="48" spans="1:31" s="68" customFormat="1" ht="28.5" customHeight="1" x14ac:dyDescent="0.6">
      <c r="A48" s="59"/>
      <c r="B48" s="111"/>
      <c r="C48" s="112"/>
      <c r="D48" s="61"/>
      <c r="E48" s="113"/>
      <c r="F48" s="62"/>
      <c r="G48" s="60"/>
      <c r="H48" s="114"/>
      <c r="I48" s="65"/>
      <c r="J48" s="115"/>
      <c r="K48" s="114"/>
      <c r="L48" s="113"/>
      <c r="M48" s="116"/>
      <c r="N48" s="117"/>
      <c r="O48" s="7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</row>
    <row r="49" spans="1:31" x14ac:dyDescent="0.6">
      <c r="A49" s="46">
        <v>18</v>
      </c>
      <c r="B49" s="47" t="s">
        <v>77</v>
      </c>
      <c r="C49" s="48">
        <v>1450</v>
      </c>
      <c r="D49" s="48">
        <f t="shared" si="0"/>
        <v>1450</v>
      </c>
      <c r="E49" s="46" t="s">
        <v>25</v>
      </c>
      <c r="F49" s="49" t="str">
        <f t="shared" si="1"/>
        <v>ร้าน เอ.โอ.ดี ซัพพลาย,1450 บาท</v>
      </c>
      <c r="G49" s="47" t="s">
        <v>55</v>
      </c>
      <c r="H49" s="53">
        <v>1450</v>
      </c>
      <c r="I49" s="51" t="str">
        <f t="shared" si="2"/>
        <v>ร้าน เอ.โอ.ดี ซัพพลาย,1450 บาท</v>
      </c>
      <c r="J49" s="52" t="s">
        <v>55</v>
      </c>
      <c r="K49" s="53">
        <v>1450</v>
      </c>
      <c r="L49" s="46" t="s">
        <v>27</v>
      </c>
      <c r="M49" s="106" t="s">
        <v>56</v>
      </c>
      <c r="N49" s="105" t="s">
        <v>78</v>
      </c>
      <c r="O49" s="70"/>
    </row>
    <row r="50" spans="1:31" x14ac:dyDescent="0.6">
      <c r="A50" s="46"/>
      <c r="B50" s="47"/>
      <c r="C50" s="107"/>
      <c r="D50" s="48"/>
      <c r="E50" s="108"/>
      <c r="F50" s="49"/>
      <c r="G50" s="47"/>
      <c r="H50" s="109"/>
      <c r="I50" s="51"/>
      <c r="J50" s="110"/>
      <c r="K50" s="109"/>
      <c r="L50" s="108"/>
      <c r="M50" s="106"/>
      <c r="N50" s="118"/>
      <c r="O50" s="70"/>
    </row>
    <row r="51" spans="1:31" s="68" customFormat="1" ht="27" customHeight="1" x14ac:dyDescent="0.6">
      <c r="A51" s="59"/>
      <c r="B51" s="111"/>
      <c r="C51" s="112"/>
      <c r="D51" s="61"/>
      <c r="E51" s="113"/>
      <c r="F51" s="62"/>
      <c r="G51" s="60"/>
      <c r="H51" s="114"/>
      <c r="I51" s="65"/>
      <c r="J51" s="115"/>
      <c r="K51" s="114"/>
      <c r="L51" s="113"/>
      <c r="M51" s="116"/>
      <c r="N51" s="117"/>
      <c r="O51" s="7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</row>
    <row r="52" spans="1:31" s="68" customFormat="1" x14ac:dyDescent="0.6">
      <c r="A52" s="72">
        <v>19</v>
      </c>
      <c r="B52" s="77" t="s">
        <v>79</v>
      </c>
      <c r="C52" s="121">
        <v>254390</v>
      </c>
      <c r="D52" s="75">
        <f t="shared" si="0"/>
        <v>254390</v>
      </c>
      <c r="E52" s="72" t="s">
        <v>25</v>
      </c>
      <c r="F52" s="72" t="str">
        <f t="shared" si="1"/>
        <v>ห้างหุ้นส่วนจำกัด เดอะ สกาย ซิสเต็มส์,254390 บาท</v>
      </c>
      <c r="G52" s="56" t="s">
        <v>80</v>
      </c>
      <c r="H52" s="53">
        <v>254390</v>
      </c>
      <c r="I52" s="78" t="str">
        <f t="shared" si="2"/>
        <v>ห้างหุ้นส่วนจำกัด เดอะ สกาย ซิสเต็มส์,254390 บาท</v>
      </c>
      <c r="J52" s="122" t="s">
        <v>80</v>
      </c>
      <c r="K52" s="102">
        <v>254390</v>
      </c>
      <c r="L52" s="72" t="s">
        <v>81</v>
      </c>
      <c r="M52" s="80" t="str">
        <f>+N52</f>
        <v>ใบสั่งซื้อ 6/2569</v>
      </c>
      <c r="N52" s="123" t="s">
        <v>82</v>
      </c>
      <c r="O52" s="7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</row>
    <row r="53" spans="1:31" ht="25.5" customHeight="1" x14ac:dyDescent="0.6">
      <c r="A53" s="59"/>
      <c r="B53" s="60" t="s">
        <v>83</v>
      </c>
      <c r="C53" s="124"/>
      <c r="D53" s="61"/>
      <c r="E53" s="59"/>
      <c r="F53" s="62"/>
      <c r="G53" s="56"/>
      <c r="H53" s="53"/>
      <c r="I53" s="65"/>
      <c r="J53" s="66"/>
      <c r="K53" s="64"/>
      <c r="L53" s="59"/>
      <c r="M53" s="158" t="str">
        <f>"ลว. "&amp;N53</f>
        <v>ลว. 2 ธ.ค. 68</v>
      </c>
      <c r="N53" s="125" t="s">
        <v>84</v>
      </c>
      <c r="O53" s="70"/>
    </row>
    <row r="54" spans="1:31" s="68" customFormat="1" ht="67.5" customHeight="1" x14ac:dyDescent="0.6">
      <c r="A54" s="59">
        <v>20</v>
      </c>
      <c r="B54" s="60" t="s">
        <v>85</v>
      </c>
      <c r="C54" s="124">
        <v>8113</v>
      </c>
      <c r="D54" s="61">
        <f t="shared" si="0"/>
        <v>8113</v>
      </c>
      <c r="E54" s="59" t="s">
        <v>25</v>
      </c>
      <c r="F54" s="62" t="str">
        <f t="shared" si="1"/>
        <v>บริษัท ธีร์ บิสิเนส ซัพพลาย จำกัด,8113 บาท</v>
      </c>
      <c r="G54" s="56" t="s">
        <v>62</v>
      </c>
      <c r="H54" s="53">
        <v>8113</v>
      </c>
      <c r="I54" s="65" t="str">
        <f t="shared" si="2"/>
        <v>บริษัท ธีร์ บิสิเนส ซัพพลาย จำกัด,8113 บาท</v>
      </c>
      <c r="J54" s="66" t="s">
        <v>62</v>
      </c>
      <c r="K54" s="64">
        <v>8113</v>
      </c>
      <c r="L54" s="59" t="s">
        <v>81</v>
      </c>
      <c r="M54" s="126" t="s">
        <v>56</v>
      </c>
      <c r="N54" s="125" t="s">
        <v>86</v>
      </c>
      <c r="O54" s="7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</row>
    <row r="55" spans="1:31" x14ac:dyDescent="0.6">
      <c r="A55" s="46">
        <v>21</v>
      </c>
      <c r="B55" s="47" t="s">
        <v>87</v>
      </c>
      <c r="C55" s="127">
        <v>250000</v>
      </c>
      <c r="D55" s="48">
        <f t="shared" si="0"/>
        <v>250000</v>
      </c>
      <c r="E55" s="46" t="s">
        <v>25</v>
      </c>
      <c r="F55" s="49" t="str">
        <f t="shared" si="1"/>
        <v>บริษัท วัน อินฟินิตี้ ครีเอทีฟ จำกัด,250000 บาท</v>
      </c>
      <c r="G55" s="56" t="s">
        <v>88</v>
      </c>
      <c r="H55" s="53">
        <v>250000</v>
      </c>
      <c r="I55" s="51" t="str">
        <f t="shared" si="2"/>
        <v>บริษัท วัน อินฟินิตี้ ครีเอทีฟ จำกัด,250000 บาท</v>
      </c>
      <c r="J55" s="58" t="s">
        <v>88</v>
      </c>
      <c r="K55" s="53">
        <v>250000</v>
      </c>
      <c r="L55" s="46" t="s">
        <v>81</v>
      </c>
      <c r="M55" s="54" t="str">
        <f>+N55</f>
        <v>ใบสั่งจ้าง 33/2569</v>
      </c>
      <c r="N55" s="128" t="s">
        <v>89</v>
      </c>
      <c r="O55" s="70"/>
    </row>
    <row r="56" spans="1:31" s="68" customFormat="1" x14ac:dyDescent="0.6">
      <c r="A56" s="59"/>
      <c r="B56" s="60" t="s">
        <v>90</v>
      </c>
      <c r="C56" s="124"/>
      <c r="D56" s="61"/>
      <c r="E56" s="59"/>
      <c r="F56" s="62"/>
      <c r="G56" s="56"/>
      <c r="H56" s="53"/>
      <c r="I56" s="65"/>
      <c r="J56" s="66"/>
      <c r="K56" s="64"/>
      <c r="L56" s="59"/>
      <c r="M56" s="158" t="str">
        <f>"ลว. "&amp;N56</f>
        <v>ลว. 2 ธ.ค. 68</v>
      </c>
      <c r="N56" s="125" t="s">
        <v>84</v>
      </c>
      <c r="O56" s="7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</row>
    <row r="57" spans="1:31" s="68" customFormat="1" ht="70.5" customHeight="1" x14ac:dyDescent="0.6">
      <c r="A57" s="59">
        <v>22</v>
      </c>
      <c r="B57" s="60" t="s">
        <v>91</v>
      </c>
      <c r="C57" s="124">
        <v>1900</v>
      </c>
      <c r="D57" s="61">
        <f>+C57</f>
        <v>1900</v>
      </c>
      <c r="E57" s="59" t="s">
        <v>25</v>
      </c>
      <c r="F57" s="62" t="str">
        <f t="shared" si="1"/>
        <v>ร้านเอนกสเตชั่นเนอรี่,989.75 บาท</v>
      </c>
      <c r="G57" s="56" t="s">
        <v>92</v>
      </c>
      <c r="H57" s="53">
        <v>989.75</v>
      </c>
      <c r="I57" s="65" t="str">
        <f t="shared" si="2"/>
        <v>ร้านเอนกสเตชั่นเนอรี่,989.75 บาท</v>
      </c>
      <c r="J57" s="66" t="s">
        <v>92</v>
      </c>
      <c r="K57" s="64">
        <v>989.75</v>
      </c>
      <c r="L57" s="59" t="s">
        <v>81</v>
      </c>
      <c r="M57" s="126" t="s">
        <v>56</v>
      </c>
      <c r="N57" s="125" t="s">
        <v>93</v>
      </c>
      <c r="O57" s="7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</row>
    <row r="58" spans="1:31" s="68" customFormat="1" ht="66" customHeight="1" x14ac:dyDescent="0.6">
      <c r="A58" s="59">
        <v>23</v>
      </c>
      <c r="B58" s="60" t="s">
        <v>94</v>
      </c>
      <c r="C58" s="124">
        <v>2354</v>
      </c>
      <c r="D58" s="61">
        <f t="shared" si="0"/>
        <v>2354</v>
      </c>
      <c r="E58" s="59" t="s">
        <v>25</v>
      </c>
      <c r="F58" s="62" t="str">
        <f t="shared" si="1"/>
        <v>ห้างหุ้นส่วนจำกัด เดอะ สกาย ซิสเต็มส์,2354 บาท</v>
      </c>
      <c r="G58" s="56" t="s">
        <v>80</v>
      </c>
      <c r="H58" s="129">
        <v>2354</v>
      </c>
      <c r="I58" s="65" t="str">
        <f t="shared" si="2"/>
        <v>ห้างหุ้นส่วนจำกัด เดอะ สกาย ซิสเต็มส์,2354 บาท</v>
      </c>
      <c r="J58" s="66" t="s">
        <v>80</v>
      </c>
      <c r="K58" s="130">
        <v>2354</v>
      </c>
      <c r="L58" s="59" t="s">
        <v>81</v>
      </c>
      <c r="M58" s="126" t="s">
        <v>56</v>
      </c>
      <c r="N58" s="125" t="s">
        <v>93</v>
      </c>
      <c r="O58" s="7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</row>
    <row r="59" spans="1:31" s="68" customFormat="1" ht="69" customHeight="1" x14ac:dyDescent="0.6">
      <c r="A59" s="59">
        <v>24</v>
      </c>
      <c r="B59" s="60" t="s">
        <v>95</v>
      </c>
      <c r="C59" s="124">
        <v>7000</v>
      </c>
      <c r="D59" s="61">
        <f t="shared" si="0"/>
        <v>7000</v>
      </c>
      <c r="E59" s="59" t="s">
        <v>25</v>
      </c>
      <c r="F59" s="62" t="str">
        <f t="shared" si="1"/>
        <v>ร้านเอนกสเตชั่นเนอรี่,5863.6 บาท</v>
      </c>
      <c r="G59" s="56" t="s">
        <v>92</v>
      </c>
      <c r="H59" s="129">
        <v>5863.6</v>
      </c>
      <c r="I59" s="65" t="str">
        <f t="shared" si="2"/>
        <v>ร้านเอนกสเตชั่นเนอรี่,5863.6 บาท</v>
      </c>
      <c r="J59" s="66" t="s">
        <v>92</v>
      </c>
      <c r="K59" s="130">
        <v>5863.6</v>
      </c>
      <c r="L59" s="59" t="s">
        <v>81</v>
      </c>
      <c r="M59" s="126" t="s">
        <v>56</v>
      </c>
      <c r="N59" s="125" t="s">
        <v>96</v>
      </c>
      <c r="O59" s="7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</row>
    <row r="60" spans="1:31" s="68" customFormat="1" ht="64.5" customHeight="1" x14ac:dyDescent="0.6">
      <c r="A60" s="59">
        <v>25</v>
      </c>
      <c r="B60" s="60" t="s">
        <v>97</v>
      </c>
      <c r="C60" s="124">
        <v>3000</v>
      </c>
      <c r="D60" s="61">
        <f t="shared" si="0"/>
        <v>3000</v>
      </c>
      <c r="E60" s="59" t="s">
        <v>25</v>
      </c>
      <c r="F60" s="62" t="str">
        <f t="shared" si="1"/>
        <v>ร้านเอนกสเตชั่นเนอรี่,2022.3 บาท</v>
      </c>
      <c r="G60" s="56" t="s">
        <v>92</v>
      </c>
      <c r="H60" s="129">
        <v>2022.3</v>
      </c>
      <c r="I60" s="65" t="str">
        <f t="shared" si="2"/>
        <v>ร้านเอนกสเตชั่นเนอรี่,2022.3 บาท</v>
      </c>
      <c r="J60" s="66" t="s">
        <v>92</v>
      </c>
      <c r="K60" s="130">
        <v>2022.3</v>
      </c>
      <c r="L60" s="59" t="s">
        <v>81</v>
      </c>
      <c r="M60" s="126" t="s">
        <v>56</v>
      </c>
      <c r="N60" s="125" t="s">
        <v>98</v>
      </c>
      <c r="O60" s="7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</row>
    <row r="61" spans="1:31" s="68" customFormat="1" ht="65.25" customHeight="1" x14ac:dyDescent="0.6">
      <c r="A61" s="59">
        <v>26</v>
      </c>
      <c r="B61" s="60" t="s">
        <v>99</v>
      </c>
      <c r="C61" s="124">
        <v>2500</v>
      </c>
      <c r="D61" s="61">
        <f t="shared" si="0"/>
        <v>2500</v>
      </c>
      <c r="E61" s="59" t="s">
        <v>25</v>
      </c>
      <c r="F61" s="62" t="str">
        <f t="shared" si="1"/>
        <v>ร้านเบญจรงค์จตุจักร,2500 บาท</v>
      </c>
      <c r="G61" s="56" t="s">
        <v>100</v>
      </c>
      <c r="H61" s="129">
        <v>2500</v>
      </c>
      <c r="I61" s="65" t="str">
        <f t="shared" si="2"/>
        <v>ร้านเบญจรงค์จตุจักร,2500 บาท</v>
      </c>
      <c r="J61" s="66" t="s">
        <v>100</v>
      </c>
      <c r="K61" s="130">
        <v>2500</v>
      </c>
      <c r="L61" s="59" t="s">
        <v>81</v>
      </c>
      <c r="M61" s="126" t="s">
        <v>56</v>
      </c>
      <c r="N61" s="125" t="s">
        <v>101</v>
      </c>
      <c r="O61" s="7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pans="1:31" s="68" customFormat="1" ht="63" x14ac:dyDescent="0.6">
      <c r="A62" s="59">
        <v>27</v>
      </c>
      <c r="B62" s="60" t="s">
        <v>102</v>
      </c>
      <c r="C62" s="124">
        <v>8000</v>
      </c>
      <c r="D62" s="61">
        <f t="shared" si="0"/>
        <v>8000</v>
      </c>
      <c r="E62" s="59" t="s">
        <v>25</v>
      </c>
      <c r="F62" s="62" t="str">
        <f t="shared" si="1"/>
        <v>ร้าน บอสโก ถ่ายเอกสาร,4160.16 บาท</v>
      </c>
      <c r="G62" s="56" t="s">
        <v>103</v>
      </c>
      <c r="H62" s="129">
        <v>4160.16</v>
      </c>
      <c r="I62" s="65" t="str">
        <f t="shared" si="2"/>
        <v>ร้าน บอสโก ถ่ายเอกสาร,4160.16 บาท</v>
      </c>
      <c r="J62" s="66" t="s">
        <v>103</v>
      </c>
      <c r="K62" s="130">
        <v>4160.16</v>
      </c>
      <c r="L62" s="59" t="s">
        <v>81</v>
      </c>
      <c r="M62" s="126" t="s">
        <v>56</v>
      </c>
      <c r="N62" s="125" t="s">
        <v>104</v>
      </c>
      <c r="O62" s="7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pans="1:31" s="68" customFormat="1" ht="66" customHeight="1" x14ac:dyDescent="0.6">
      <c r="A63" s="59">
        <v>28</v>
      </c>
      <c r="B63" s="60" t="s">
        <v>105</v>
      </c>
      <c r="C63" s="124">
        <v>7000</v>
      </c>
      <c r="D63" s="61">
        <f t="shared" si="0"/>
        <v>7000</v>
      </c>
      <c r="E63" s="59" t="s">
        <v>25</v>
      </c>
      <c r="F63" s="62" t="str">
        <f t="shared" si="1"/>
        <v>ร้าน เจ.เอ็น.พี กรุ๊ป,7000 บาท</v>
      </c>
      <c r="G63" s="56" t="s">
        <v>106</v>
      </c>
      <c r="H63" s="129">
        <v>7000</v>
      </c>
      <c r="I63" s="65" t="str">
        <f t="shared" si="2"/>
        <v>ร้าน เจ.เอ็น.พี กรุ๊ป,7000 บาท</v>
      </c>
      <c r="J63" s="66" t="s">
        <v>106</v>
      </c>
      <c r="K63" s="130">
        <v>7000</v>
      </c>
      <c r="L63" s="59" t="s">
        <v>81</v>
      </c>
      <c r="M63" s="126" t="s">
        <v>56</v>
      </c>
      <c r="N63" s="125" t="s">
        <v>107</v>
      </c>
      <c r="O63" s="7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pans="1:31" s="68" customFormat="1" ht="67.5" customHeight="1" x14ac:dyDescent="0.6">
      <c r="A64" s="59">
        <v>29</v>
      </c>
      <c r="B64" s="60" t="s">
        <v>108</v>
      </c>
      <c r="C64" s="124">
        <v>14000</v>
      </c>
      <c r="D64" s="61">
        <f t="shared" si="0"/>
        <v>14000</v>
      </c>
      <c r="E64" s="59" t="s">
        <v>25</v>
      </c>
      <c r="F64" s="62" t="str">
        <f t="shared" si="1"/>
        <v>ร้านเอนกสเตชั่นเนอรี่,13910 บาท</v>
      </c>
      <c r="G64" s="56" t="s">
        <v>92</v>
      </c>
      <c r="H64" s="53">
        <v>13910</v>
      </c>
      <c r="I64" s="65" t="str">
        <f t="shared" si="2"/>
        <v>ร้านเอนกสเตชั่นเนอรี่,13910 บาท</v>
      </c>
      <c r="J64" s="66" t="s">
        <v>92</v>
      </c>
      <c r="K64" s="64">
        <v>13910</v>
      </c>
      <c r="L64" s="59" t="s">
        <v>81</v>
      </c>
      <c r="M64" s="126" t="s">
        <v>56</v>
      </c>
      <c r="N64" s="125" t="s">
        <v>109</v>
      </c>
      <c r="O64" s="7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pans="1:31" s="68" customFormat="1" ht="69.75" customHeight="1" x14ac:dyDescent="0.6">
      <c r="A65" s="59">
        <v>30</v>
      </c>
      <c r="B65" s="60" t="s">
        <v>110</v>
      </c>
      <c r="C65" s="124">
        <v>10000</v>
      </c>
      <c r="D65" s="61">
        <f t="shared" si="0"/>
        <v>10000</v>
      </c>
      <c r="E65" s="59" t="s">
        <v>25</v>
      </c>
      <c r="F65" s="62" t="str">
        <f t="shared" si="1"/>
        <v>ห้างหุ้นส่วนจำกัด เดอะ สกาย ซิสเต็มส์,9929.6 บาท</v>
      </c>
      <c r="G65" s="56" t="s">
        <v>80</v>
      </c>
      <c r="H65" s="53">
        <v>9929.6</v>
      </c>
      <c r="I65" s="65" t="str">
        <f t="shared" si="2"/>
        <v>ห้างหุ้นส่วนจำกัด เดอะ สกาย ซิสเต็มส์,9929.6 บาท</v>
      </c>
      <c r="J65" s="66" t="s">
        <v>80</v>
      </c>
      <c r="K65" s="64">
        <v>9929.6</v>
      </c>
      <c r="L65" s="59" t="s">
        <v>81</v>
      </c>
      <c r="M65" s="126" t="s">
        <v>56</v>
      </c>
      <c r="N65" s="125" t="s">
        <v>111</v>
      </c>
      <c r="O65" s="7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pans="1:31" s="68" customFormat="1" ht="66" customHeight="1" x14ac:dyDescent="0.6">
      <c r="A66" s="59">
        <v>31</v>
      </c>
      <c r="B66" s="60" t="s">
        <v>112</v>
      </c>
      <c r="C66" s="124">
        <v>3300</v>
      </c>
      <c r="D66" s="61">
        <f t="shared" si="0"/>
        <v>3300</v>
      </c>
      <c r="E66" s="59" t="s">
        <v>25</v>
      </c>
      <c r="F66" s="62" t="str">
        <f t="shared" si="1"/>
        <v>ห้างหุ้นส่วนจำกัด เดอะ สกาย ซิสเต็มส์,3300 บาท</v>
      </c>
      <c r="G66" s="56" t="s">
        <v>80</v>
      </c>
      <c r="H66" s="53">
        <v>3300</v>
      </c>
      <c r="I66" s="65" t="str">
        <f t="shared" si="2"/>
        <v>ห้างหุ้นส่วนจำกัด เดอะ สกาย ซิสเต็มส์,3300 บาท</v>
      </c>
      <c r="J66" s="66" t="s">
        <v>80</v>
      </c>
      <c r="K66" s="64">
        <v>3300</v>
      </c>
      <c r="L66" s="59" t="s">
        <v>81</v>
      </c>
      <c r="M66" s="126" t="s">
        <v>56</v>
      </c>
      <c r="N66" s="125" t="s">
        <v>113</v>
      </c>
      <c r="O66" s="7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pans="1:31" x14ac:dyDescent="0.6">
      <c r="A67" s="46">
        <v>32</v>
      </c>
      <c r="B67" s="47" t="s">
        <v>114</v>
      </c>
      <c r="C67" s="127">
        <v>145350</v>
      </c>
      <c r="D67" s="48">
        <f t="shared" si="0"/>
        <v>145350</v>
      </c>
      <c r="E67" s="46" t="s">
        <v>25</v>
      </c>
      <c r="F67" s="49" t="str">
        <f t="shared" si="1"/>
        <v>ชุมนุมสหกรณ์การเกษตรแห่งประเทศไทย จำกัด,145350 บาท</v>
      </c>
      <c r="G67" s="56" t="s">
        <v>115</v>
      </c>
      <c r="H67" s="53">
        <v>145350</v>
      </c>
      <c r="I67" s="51" t="str">
        <f t="shared" si="2"/>
        <v>ชุมนุมสหกรณ์การเกษตรแห่งประเทศไทย จำกัด,145350 บาท</v>
      </c>
      <c r="J67" s="58" t="s">
        <v>115</v>
      </c>
      <c r="K67" s="53">
        <v>145350</v>
      </c>
      <c r="L67" s="46" t="s">
        <v>81</v>
      </c>
      <c r="M67" s="54" t="str">
        <f>+N67</f>
        <v>ใบสั่งจ้าง 40/2569</v>
      </c>
      <c r="N67" s="128" t="s">
        <v>116</v>
      </c>
      <c r="O67" s="70"/>
    </row>
    <row r="68" spans="1:31" s="68" customFormat="1" ht="26.25" customHeight="1" x14ac:dyDescent="0.6">
      <c r="A68" s="59"/>
      <c r="B68" s="60"/>
      <c r="C68" s="124"/>
      <c r="D68" s="61"/>
      <c r="E68" s="59"/>
      <c r="F68" s="62"/>
      <c r="G68" s="56"/>
      <c r="H68" s="53"/>
      <c r="I68" s="65"/>
      <c r="J68" s="66"/>
      <c r="K68" s="64"/>
      <c r="L68" s="59"/>
      <c r="M68" s="158" t="str">
        <f>"ลว. "&amp;N68</f>
        <v>ลว. 22 ธ.ค. 68</v>
      </c>
      <c r="N68" s="125" t="s">
        <v>117</v>
      </c>
      <c r="O68" s="7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pans="1:31" s="68" customFormat="1" ht="66" customHeight="1" x14ac:dyDescent="0.6">
      <c r="A69" s="59">
        <v>33</v>
      </c>
      <c r="B69" s="60" t="s">
        <v>118</v>
      </c>
      <c r="C69" s="124">
        <v>30000</v>
      </c>
      <c r="D69" s="61">
        <f t="shared" si="0"/>
        <v>30000</v>
      </c>
      <c r="E69" s="59" t="s">
        <v>25</v>
      </c>
      <c r="F69" s="62" t="str">
        <f t="shared" si="1"/>
        <v>มูลนิธิอุทยานสิ่งแวดล้อมนานาชาติสิรินธร จ.เพชรบุรี,30000 บาท</v>
      </c>
      <c r="G69" s="56" t="s">
        <v>119</v>
      </c>
      <c r="H69" s="129">
        <v>30000</v>
      </c>
      <c r="I69" s="131" t="str">
        <f t="shared" si="2"/>
        <v>มูลนิธิอุทยานสิ่งแวดล้อมนานาชาติสิรินธร จ.เพชรบุรี,30000 บาท</v>
      </c>
      <c r="J69" s="66" t="s">
        <v>119</v>
      </c>
      <c r="K69" s="64">
        <v>30000</v>
      </c>
      <c r="L69" s="59" t="s">
        <v>81</v>
      </c>
      <c r="M69" s="126" t="s">
        <v>56</v>
      </c>
      <c r="N69" s="125" t="s">
        <v>120</v>
      </c>
      <c r="O69" s="7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pans="1:31" s="68" customFormat="1" ht="65.25" customHeight="1" x14ac:dyDescent="0.6">
      <c r="A70" s="59">
        <v>34</v>
      </c>
      <c r="B70" s="60" t="s">
        <v>121</v>
      </c>
      <c r="C70" s="124">
        <v>7000</v>
      </c>
      <c r="D70" s="61">
        <f>+C70</f>
        <v>7000</v>
      </c>
      <c r="E70" s="59" t="s">
        <v>25</v>
      </c>
      <c r="F70" s="62" t="str">
        <f t="shared" si="1"/>
        <v>ร้านอาทรพาณิชย์,6992.45 บาท</v>
      </c>
      <c r="G70" s="56" t="s">
        <v>122</v>
      </c>
      <c r="H70" s="129">
        <v>6992.45</v>
      </c>
      <c r="I70" s="131" t="str">
        <f t="shared" si="2"/>
        <v>ร้านอาทรพาณิชย์,6992.45 บาท</v>
      </c>
      <c r="J70" s="66" t="s">
        <v>122</v>
      </c>
      <c r="K70" s="64">
        <v>6992.45</v>
      </c>
      <c r="L70" s="59" t="s">
        <v>81</v>
      </c>
      <c r="M70" s="126" t="s">
        <v>56</v>
      </c>
      <c r="N70" s="125" t="s">
        <v>123</v>
      </c>
      <c r="O70" s="7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pans="1:31" s="68" customFormat="1" ht="64.5" customHeight="1" x14ac:dyDescent="0.6">
      <c r="A71" s="59">
        <v>35</v>
      </c>
      <c r="B71" s="155" t="s">
        <v>124</v>
      </c>
      <c r="C71" s="124">
        <v>11500</v>
      </c>
      <c r="D71" s="61">
        <f t="shared" ref="D71:D81" si="3">+C71</f>
        <v>11500</v>
      </c>
      <c r="E71" s="59" t="s">
        <v>25</v>
      </c>
      <c r="F71" s="126" t="str">
        <f t="shared" ref="F71:F85" si="4">+G71&amp;","&amp;H71&amp;" บาท"</f>
        <v>ห้างหุ้นส่วนจำกัด เดอะ สกาย ซิสเต็มส์,11449 บาท</v>
      </c>
      <c r="G71" s="63" t="s">
        <v>80</v>
      </c>
      <c r="H71" s="130">
        <v>11449</v>
      </c>
      <c r="I71" s="131" t="str">
        <f t="shared" ref="I71:I85" si="5">+J71&amp;","&amp;K71&amp;" บาท"</f>
        <v>ห้างหุ้นส่วนจำกัด เดอะ สกาย ซิสเต็มส์,11449 บาท</v>
      </c>
      <c r="J71" s="66" t="s">
        <v>80</v>
      </c>
      <c r="K71" s="64">
        <v>11449</v>
      </c>
      <c r="L71" s="59" t="s">
        <v>81</v>
      </c>
      <c r="M71" s="126" t="s">
        <v>56</v>
      </c>
      <c r="N71" s="125" t="s">
        <v>125</v>
      </c>
      <c r="O71" s="7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pans="1:31" s="68" customFormat="1" ht="66" customHeight="1" x14ac:dyDescent="0.6">
      <c r="A72" s="59">
        <v>36</v>
      </c>
      <c r="B72" s="60" t="s">
        <v>126</v>
      </c>
      <c r="C72" s="124">
        <v>14000</v>
      </c>
      <c r="D72" s="61">
        <f t="shared" si="3"/>
        <v>14000</v>
      </c>
      <c r="E72" s="59" t="s">
        <v>25</v>
      </c>
      <c r="F72" s="62" t="str">
        <f t="shared" si="4"/>
        <v>ร้านเอนกสเตชั่นเนอรี่,13910 บาท</v>
      </c>
      <c r="G72" s="56" t="s">
        <v>92</v>
      </c>
      <c r="H72" s="129">
        <v>13910</v>
      </c>
      <c r="I72" s="131" t="str">
        <f t="shared" si="5"/>
        <v>ร้านเอนกสเตชั่นเนอรี่,13910 บาท</v>
      </c>
      <c r="J72" s="66" t="s">
        <v>92</v>
      </c>
      <c r="K72" s="64">
        <v>13910</v>
      </c>
      <c r="L72" s="59" t="s">
        <v>127</v>
      </c>
      <c r="M72" s="126" t="s">
        <v>56</v>
      </c>
      <c r="N72" s="125" t="s">
        <v>128</v>
      </c>
      <c r="O72" s="7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pans="1:31" s="68" customFormat="1" ht="70.5" customHeight="1" x14ac:dyDescent="0.6">
      <c r="A73" s="59">
        <v>37</v>
      </c>
      <c r="B73" s="60" t="s">
        <v>129</v>
      </c>
      <c r="C73" s="124">
        <v>10220</v>
      </c>
      <c r="D73" s="61">
        <f t="shared" si="3"/>
        <v>10220</v>
      </c>
      <c r="E73" s="59" t="s">
        <v>25</v>
      </c>
      <c r="F73" s="62" t="str">
        <f t="shared" si="4"/>
        <v>ร้านอาทรพาณิชย์,10154.3 บาท</v>
      </c>
      <c r="G73" s="56" t="s">
        <v>122</v>
      </c>
      <c r="H73" s="129">
        <v>10154.299999999999</v>
      </c>
      <c r="I73" s="131" t="str">
        <f t="shared" si="5"/>
        <v>ร้านอาทรพาณิชย์,10154.3 บาท</v>
      </c>
      <c r="J73" s="66" t="s">
        <v>122</v>
      </c>
      <c r="K73" s="64">
        <v>10154.299999999999</v>
      </c>
      <c r="L73" s="59" t="s">
        <v>81</v>
      </c>
      <c r="M73" s="126" t="s">
        <v>56</v>
      </c>
      <c r="N73" s="125" t="s">
        <v>130</v>
      </c>
      <c r="O73" s="7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pans="1:31" s="68" customFormat="1" ht="64.5" customHeight="1" x14ac:dyDescent="0.6">
      <c r="A74" s="59">
        <v>38</v>
      </c>
      <c r="B74" s="60" t="s">
        <v>131</v>
      </c>
      <c r="C74" s="124">
        <v>72000</v>
      </c>
      <c r="D74" s="61">
        <f t="shared" si="3"/>
        <v>72000</v>
      </c>
      <c r="E74" s="59" t="s">
        <v>25</v>
      </c>
      <c r="F74" s="62" t="str">
        <f t="shared" si="4"/>
        <v>ร้านอาทรพาณิชย์,64040.57 บาท</v>
      </c>
      <c r="G74" s="56" t="s">
        <v>122</v>
      </c>
      <c r="H74" s="129">
        <v>64040.57</v>
      </c>
      <c r="I74" s="131" t="str">
        <f t="shared" si="5"/>
        <v>ร้านอาทรพาณิชย์,64040.57 บาท</v>
      </c>
      <c r="J74" s="66" t="s">
        <v>122</v>
      </c>
      <c r="K74" s="64">
        <v>64040.57</v>
      </c>
      <c r="L74" s="59" t="s">
        <v>81</v>
      </c>
      <c r="M74" s="126" t="s">
        <v>56</v>
      </c>
      <c r="N74" s="125" t="s">
        <v>132</v>
      </c>
      <c r="O74" s="7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pans="1:31" s="68" customFormat="1" ht="69" customHeight="1" x14ac:dyDescent="0.6">
      <c r="A75" s="59">
        <v>39</v>
      </c>
      <c r="B75" s="60" t="s">
        <v>133</v>
      </c>
      <c r="C75" s="124">
        <v>2100</v>
      </c>
      <c r="D75" s="61">
        <f t="shared" si="3"/>
        <v>2100</v>
      </c>
      <c r="E75" s="59" t="s">
        <v>25</v>
      </c>
      <c r="F75" s="62" t="str">
        <f t="shared" si="4"/>
        <v>ส่งใช้เงินยืม,2100 บาท</v>
      </c>
      <c r="G75" s="56" t="s">
        <v>134</v>
      </c>
      <c r="H75" s="129">
        <v>2100</v>
      </c>
      <c r="I75" s="131" t="str">
        <f t="shared" si="5"/>
        <v>ส่งใช้เงินยืม,2100 บาท</v>
      </c>
      <c r="J75" s="66" t="s">
        <v>134</v>
      </c>
      <c r="K75" s="64">
        <v>2100</v>
      </c>
      <c r="L75" s="59" t="s">
        <v>81</v>
      </c>
      <c r="M75" s="126" t="s">
        <v>56</v>
      </c>
      <c r="N75" s="125" t="s">
        <v>135</v>
      </c>
      <c r="O75" s="7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pans="1:31" s="68" customFormat="1" ht="66.75" customHeight="1" x14ac:dyDescent="0.6">
      <c r="A76" s="59">
        <v>40</v>
      </c>
      <c r="B76" s="60" t="s">
        <v>136</v>
      </c>
      <c r="C76" s="124">
        <v>5500</v>
      </c>
      <c r="D76" s="61">
        <f t="shared" si="3"/>
        <v>5500</v>
      </c>
      <c r="E76" s="59" t="s">
        <v>25</v>
      </c>
      <c r="F76" s="62" t="str">
        <f t="shared" si="4"/>
        <v>ห้างหุ้นส่วนจำกัด เดอะ สกาย ซิสเต็มส์,5457 บาท</v>
      </c>
      <c r="G76" s="56" t="s">
        <v>80</v>
      </c>
      <c r="H76" s="129">
        <v>5457</v>
      </c>
      <c r="I76" s="131" t="str">
        <f t="shared" si="5"/>
        <v>ห้างหุ้นส่วนจำกัด เดอะ สกาย ซิสเต็มส์,5457 บาท</v>
      </c>
      <c r="J76" s="66" t="s">
        <v>80</v>
      </c>
      <c r="K76" s="64">
        <v>5457</v>
      </c>
      <c r="L76" s="59" t="s">
        <v>81</v>
      </c>
      <c r="M76" s="126" t="s">
        <v>56</v>
      </c>
      <c r="N76" s="125" t="s">
        <v>137</v>
      </c>
      <c r="O76" s="7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pans="1:31" s="68" customFormat="1" ht="70.5" customHeight="1" x14ac:dyDescent="0.6">
      <c r="A77" s="59">
        <v>41</v>
      </c>
      <c r="B77" s="60" t="s">
        <v>138</v>
      </c>
      <c r="C77" s="124">
        <v>26300</v>
      </c>
      <c r="D77" s="61">
        <f t="shared" si="3"/>
        <v>26300</v>
      </c>
      <c r="E77" s="59" t="s">
        <v>25</v>
      </c>
      <c r="F77" s="62" t="str">
        <f t="shared" si="4"/>
        <v>ร้านเอนกสเตชั่นเนอรี่,26238.54 บาท</v>
      </c>
      <c r="G77" s="56" t="s">
        <v>92</v>
      </c>
      <c r="H77" s="129">
        <v>26238.54</v>
      </c>
      <c r="I77" s="131" t="str">
        <f t="shared" si="5"/>
        <v>ร้านเอนกสเตชั่นเนอรี่,26238.54 บาท</v>
      </c>
      <c r="J77" s="66" t="s">
        <v>92</v>
      </c>
      <c r="K77" s="64">
        <v>26238.54</v>
      </c>
      <c r="L77" s="59" t="s">
        <v>81</v>
      </c>
      <c r="M77" s="126" t="s">
        <v>56</v>
      </c>
      <c r="N77" s="125" t="s">
        <v>139</v>
      </c>
      <c r="O77" s="7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</row>
    <row r="78" spans="1:31" s="68" customFormat="1" ht="65.25" customHeight="1" x14ac:dyDescent="0.6">
      <c r="A78" s="59">
        <v>42</v>
      </c>
      <c r="B78" s="60" t="s">
        <v>140</v>
      </c>
      <c r="C78" s="124">
        <v>1000</v>
      </c>
      <c r="D78" s="61">
        <f t="shared" si="3"/>
        <v>1000</v>
      </c>
      <c r="E78" s="59" t="s">
        <v>25</v>
      </c>
      <c r="F78" s="62" t="str">
        <f t="shared" si="4"/>
        <v>ทดรองจ่าย,1000 บาท</v>
      </c>
      <c r="G78" s="56" t="s">
        <v>141</v>
      </c>
      <c r="H78" s="129">
        <v>1000</v>
      </c>
      <c r="I78" s="131" t="str">
        <f t="shared" si="5"/>
        <v>ทดรองจ่าย,1000 บาท</v>
      </c>
      <c r="J78" s="66" t="s">
        <v>141</v>
      </c>
      <c r="K78" s="64">
        <v>1000</v>
      </c>
      <c r="L78" s="59" t="s">
        <v>81</v>
      </c>
      <c r="M78" s="126" t="s">
        <v>56</v>
      </c>
      <c r="N78" s="125" t="s">
        <v>142</v>
      </c>
      <c r="O78" s="7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</row>
    <row r="79" spans="1:31" s="68" customFormat="1" ht="66.75" customHeight="1" x14ac:dyDescent="0.6">
      <c r="A79" s="59">
        <v>43</v>
      </c>
      <c r="B79" s="60" t="s">
        <v>143</v>
      </c>
      <c r="C79" s="124">
        <v>9800</v>
      </c>
      <c r="D79" s="61">
        <f t="shared" si="3"/>
        <v>9800</v>
      </c>
      <c r="E79" s="59" t="s">
        <v>25</v>
      </c>
      <c r="F79" s="62" t="str">
        <f t="shared" si="4"/>
        <v>ห้างหุ้นส่วนจำกัด เดอะ สกาย ซิสเต็มส์,9710.25 บาท</v>
      </c>
      <c r="G79" s="56" t="s">
        <v>80</v>
      </c>
      <c r="H79" s="129">
        <v>9710.25</v>
      </c>
      <c r="I79" s="131" t="str">
        <f t="shared" si="5"/>
        <v>ห้างหุ้นส่วนจำกัด เดอะ สกาย ซิสเต็มส์,9710.25 บาท</v>
      </c>
      <c r="J79" s="66" t="s">
        <v>80</v>
      </c>
      <c r="K79" s="64">
        <v>9710.25</v>
      </c>
      <c r="L79" s="59" t="s">
        <v>81</v>
      </c>
      <c r="M79" s="126" t="s">
        <v>56</v>
      </c>
      <c r="N79" s="132" t="s">
        <v>144</v>
      </c>
      <c r="O79" s="7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</row>
    <row r="80" spans="1:31" s="68" customFormat="1" ht="69" customHeight="1" x14ac:dyDescent="0.6">
      <c r="A80" s="59">
        <v>44</v>
      </c>
      <c r="B80" s="60" t="s">
        <v>145</v>
      </c>
      <c r="C80" s="124">
        <v>40930</v>
      </c>
      <c r="D80" s="61">
        <f t="shared" si="3"/>
        <v>40930</v>
      </c>
      <c r="E80" s="59" t="s">
        <v>25</v>
      </c>
      <c r="F80" s="62" t="str">
        <f t="shared" si="4"/>
        <v>ห้างหุ้นส่วนจำกัด เดอะ สกาย ซิสเต็มส์,40927.5 บาท</v>
      </c>
      <c r="G80" s="56" t="s">
        <v>80</v>
      </c>
      <c r="H80" s="129">
        <v>40927.5</v>
      </c>
      <c r="I80" s="131" t="str">
        <f t="shared" si="5"/>
        <v>ห้างหุ้นส่วนจำกัด เดอะ สกาย ซิสเต็มส์,40927.5 บาท</v>
      </c>
      <c r="J80" s="66" t="s">
        <v>80</v>
      </c>
      <c r="K80" s="64">
        <v>40927.5</v>
      </c>
      <c r="L80" s="59" t="s">
        <v>81</v>
      </c>
      <c r="M80" s="126" t="s">
        <v>56</v>
      </c>
      <c r="N80" s="132" t="s">
        <v>146</v>
      </c>
      <c r="O80" s="7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</row>
    <row r="81" spans="1:31" s="68" customFormat="1" ht="67.5" customHeight="1" x14ac:dyDescent="0.6">
      <c r="A81" s="59">
        <v>45</v>
      </c>
      <c r="B81" s="60" t="s">
        <v>147</v>
      </c>
      <c r="C81" s="124">
        <v>3300</v>
      </c>
      <c r="D81" s="61">
        <f t="shared" si="3"/>
        <v>3300</v>
      </c>
      <c r="E81" s="59" t="s">
        <v>25</v>
      </c>
      <c r="F81" s="62" t="str">
        <f t="shared" si="4"/>
        <v>ร้านอาทรพาณิชย์,3300 บาท</v>
      </c>
      <c r="G81" s="56" t="s">
        <v>122</v>
      </c>
      <c r="H81" s="129">
        <v>3300</v>
      </c>
      <c r="I81" s="131" t="str">
        <f t="shared" si="5"/>
        <v>ร้านอาทรพาณิชย์,3300 บาท</v>
      </c>
      <c r="J81" s="66" t="s">
        <v>122</v>
      </c>
      <c r="K81" s="64">
        <v>3300</v>
      </c>
      <c r="L81" s="59" t="s">
        <v>81</v>
      </c>
      <c r="M81" s="126" t="s">
        <v>56</v>
      </c>
      <c r="N81" s="132" t="s">
        <v>148</v>
      </c>
      <c r="O81" s="7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</row>
    <row r="82" spans="1:31" ht="42" x14ac:dyDescent="0.6">
      <c r="A82" s="46">
        <v>46</v>
      </c>
      <c r="B82" s="156" t="s">
        <v>149</v>
      </c>
      <c r="C82" s="127">
        <v>9600</v>
      </c>
      <c r="D82" s="48">
        <f>+C82</f>
        <v>9600</v>
      </c>
      <c r="E82" s="46" t="s">
        <v>25</v>
      </c>
      <c r="F82" s="49" t="str">
        <f t="shared" si="4"/>
        <v>ร้าน เจ.เอ็น.พี กรุ๊ป,6400 บาท</v>
      </c>
      <c r="G82" s="56" t="s">
        <v>106</v>
      </c>
      <c r="H82" s="129">
        <v>6400</v>
      </c>
      <c r="I82" s="133" t="str">
        <f t="shared" si="5"/>
        <v>ร้าน เจ.เอ็น.พี กรุ๊ป,6400 บาท</v>
      </c>
      <c r="J82" s="58" t="s">
        <v>106</v>
      </c>
      <c r="K82" s="53">
        <v>6400</v>
      </c>
      <c r="L82" s="46" t="s">
        <v>81</v>
      </c>
      <c r="M82" s="106" t="s">
        <v>56</v>
      </c>
      <c r="N82" s="128" t="s">
        <v>150</v>
      </c>
      <c r="O82" s="70"/>
    </row>
    <row r="83" spans="1:31" x14ac:dyDescent="0.6">
      <c r="A83" s="46"/>
      <c r="B83" s="47"/>
      <c r="C83" s="127"/>
      <c r="D83" s="48"/>
      <c r="E83" s="46"/>
      <c r="F83" s="49" t="str">
        <f t="shared" si="4"/>
        <v>ร้านอาทรพาณิชย์,2503.8 บาท</v>
      </c>
      <c r="G83" s="56" t="s">
        <v>122</v>
      </c>
      <c r="H83" s="129">
        <v>2503.8000000000002</v>
      </c>
      <c r="I83" s="133" t="str">
        <f t="shared" si="5"/>
        <v>ร้านอาทรพาณิชย์,2503.8 บาท</v>
      </c>
      <c r="J83" s="58" t="s">
        <v>122</v>
      </c>
      <c r="K83" s="53">
        <v>2503.8000000000002</v>
      </c>
      <c r="L83" s="46"/>
      <c r="M83" s="106"/>
      <c r="N83" s="128"/>
      <c r="O83" s="70"/>
    </row>
    <row r="84" spans="1:31" s="68" customFormat="1" ht="25.5" customHeight="1" x14ac:dyDescent="0.6">
      <c r="A84" s="59"/>
      <c r="B84" s="60"/>
      <c r="C84" s="124"/>
      <c r="D84" s="61"/>
      <c r="E84" s="59"/>
      <c r="F84" s="62" t="str">
        <f t="shared" si="4"/>
        <v>ห้างหุ้นส่วนจำกัด เดอะ สกาย ซิสเต็มส์,600 บาท</v>
      </c>
      <c r="G84" s="56" t="s">
        <v>80</v>
      </c>
      <c r="H84" s="129">
        <v>600</v>
      </c>
      <c r="I84" s="131" t="str">
        <f t="shared" si="5"/>
        <v>ห้างหุ้นส่วนจำกัด เดอะ สกาย ซิสเต็มส์,600 บาท</v>
      </c>
      <c r="J84" s="66" t="s">
        <v>80</v>
      </c>
      <c r="K84" s="64">
        <v>600</v>
      </c>
      <c r="L84" s="59"/>
      <c r="M84" s="116"/>
      <c r="N84" s="125"/>
      <c r="O84" s="7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</row>
    <row r="85" spans="1:31" s="68" customFormat="1" ht="72.75" customHeight="1" x14ac:dyDescent="0.6">
      <c r="A85" s="59">
        <v>47</v>
      </c>
      <c r="B85" s="60" t="s">
        <v>151</v>
      </c>
      <c r="C85" s="124">
        <v>14000</v>
      </c>
      <c r="D85" s="61">
        <f t="shared" ref="D85" si="6">+C85</f>
        <v>14000</v>
      </c>
      <c r="E85" s="59" t="s">
        <v>25</v>
      </c>
      <c r="F85" s="81" t="str">
        <f t="shared" si="4"/>
        <v>ร้านอาทรพาณิชย์,12025.73 บาท</v>
      </c>
      <c r="G85" s="56" t="s">
        <v>122</v>
      </c>
      <c r="H85" s="129">
        <v>12025.73</v>
      </c>
      <c r="I85" s="131" t="str">
        <f t="shared" si="5"/>
        <v>ร้านอาทรพาณิชย์,12025.73 บาท</v>
      </c>
      <c r="J85" s="66" t="s">
        <v>122</v>
      </c>
      <c r="K85" s="64">
        <v>12025.73</v>
      </c>
      <c r="L85" s="59" t="s">
        <v>81</v>
      </c>
      <c r="M85" s="126" t="s">
        <v>56</v>
      </c>
      <c r="N85" s="125"/>
      <c r="O85" s="7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</row>
    <row r="86" spans="1:31" s="68" customFormat="1" ht="42" customHeight="1" x14ac:dyDescent="0.6">
      <c r="A86" s="59">
        <v>48</v>
      </c>
      <c r="B86" s="139" t="s">
        <v>164</v>
      </c>
      <c r="C86" s="84">
        <v>175200</v>
      </c>
      <c r="D86" s="84">
        <v>175200</v>
      </c>
      <c r="E86" s="59" t="s">
        <v>25</v>
      </c>
      <c r="F86" s="134" t="s">
        <v>152</v>
      </c>
      <c r="G86" s="56"/>
      <c r="H86" s="129"/>
      <c r="I86" s="134" t="s">
        <v>152</v>
      </c>
      <c r="J86" s="66"/>
      <c r="K86" s="64"/>
      <c r="L86" s="59" t="s">
        <v>81</v>
      </c>
      <c r="M86" s="134" t="s">
        <v>153</v>
      </c>
      <c r="N86" s="125"/>
      <c r="O86" s="7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</row>
    <row r="87" spans="1:31" s="68" customFormat="1" ht="66.75" customHeight="1" x14ac:dyDescent="0.6">
      <c r="A87" s="81">
        <v>49</v>
      </c>
      <c r="B87" s="101" t="s">
        <v>154</v>
      </c>
      <c r="C87" s="84">
        <v>64260</v>
      </c>
      <c r="D87" s="84">
        <f>+C87</f>
        <v>64260</v>
      </c>
      <c r="E87" s="135" t="s">
        <v>25</v>
      </c>
      <c r="F87" s="59" t="str">
        <f>+G87&amp;","&amp;H87&amp;" บาท"</f>
        <v>ร้านสหกรณ์เทเวศน์ จำกัด,41760 บาท</v>
      </c>
      <c r="G87" s="136" t="s">
        <v>155</v>
      </c>
      <c r="H87" s="137">
        <v>41760</v>
      </c>
      <c r="I87" s="65" t="str">
        <f>+J87&amp;","&amp;K87&amp;" บาท"</f>
        <v>ร้านสหกรณ์เทเวศน์ จำกัด,41760 บาท</v>
      </c>
      <c r="J87" s="103" t="s">
        <v>155</v>
      </c>
      <c r="K87" s="102">
        <v>41760</v>
      </c>
      <c r="L87" s="81" t="s">
        <v>27</v>
      </c>
      <c r="M87" s="138" t="s">
        <v>56</v>
      </c>
      <c r="N87" s="125"/>
      <c r="O87" s="7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</row>
    <row r="88" spans="1:31" s="68" customFormat="1" ht="68.25" customHeight="1" x14ac:dyDescent="0.6">
      <c r="A88" s="81">
        <v>50</v>
      </c>
      <c r="B88" s="139" t="s">
        <v>156</v>
      </c>
      <c r="C88" s="140">
        <v>13000</v>
      </c>
      <c r="D88" s="140">
        <v>13000</v>
      </c>
      <c r="E88" s="81" t="s">
        <v>25</v>
      </c>
      <c r="F88" s="141" t="s">
        <v>157</v>
      </c>
      <c r="G88" s="142" t="s">
        <v>157</v>
      </c>
      <c r="H88" s="142" t="s">
        <v>157</v>
      </c>
      <c r="I88" s="143" t="s">
        <v>157</v>
      </c>
      <c r="J88" s="103" t="s">
        <v>158</v>
      </c>
      <c r="K88" s="102">
        <v>13000</v>
      </c>
      <c r="L88" s="81" t="s">
        <v>27</v>
      </c>
      <c r="M88" s="92" t="s">
        <v>159</v>
      </c>
      <c r="N88" s="125"/>
      <c r="O88" s="7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</row>
    <row r="89" spans="1:31" s="68" customFormat="1" ht="63.75" customHeight="1" x14ac:dyDescent="0.6">
      <c r="A89" s="81">
        <v>51</v>
      </c>
      <c r="B89" s="139" t="s">
        <v>160</v>
      </c>
      <c r="C89" s="144">
        <v>45800</v>
      </c>
      <c r="D89" s="61">
        <f t="shared" ref="D89" si="7">+C89</f>
        <v>45800</v>
      </c>
      <c r="E89" s="145" t="s">
        <v>25</v>
      </c>
      <c r="F89" s="146" t="s">
        <v>161</v>
      </c>
      <c r="G89" s="146" t="s">
        <v>161</v>
      </c>
      <c r="H89" s="146" t="s">
        <v>161</v>
      </c>
      <c r="I89" s="146" t="s">
        <v>161</v>
      </c>
      <c r="J89" s="147" t="s">
        <v>162</v>
      </c>
      <c r="K89" s="148">
        <v>26000</v>
      </c>
      <c r="L89" s="59" t="s">
        <v>27</v>
      </c>
      <c r="M89" s="134" t="s">
        <v>163</v>
      </c>
      <c r="N89" s="125"/>
      <c r="O89" s="7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</row>
    <row r="90" spans="1:31" x14ac:dyDescent="0.6">
      <c r="A90" s="150"/>
      <c r="B90" s="151"/>
      <c r="C90" s="152"/>
      <c r="D90" s="152"/>
      <c r="E90" s="150"/>
      <c r="F90" s="150"/>
      <c r="G90" s="151"/>
      <c r="H90" s="151"/>
      <c r="I90" s="150"/>
      <c r="J90" s="151"/>
      <c r="K90" s="151"/>
      <c r="L90" s="150"/>
    </row>
  </sheetData>
  <mergeCells count="22">
    <mergeCell ref="M37:M39"/>
    <mergeCell ref="M40:M42"/>
    <mergeCell ref="M43:M45"/>
    <mergeCell ref="M46:M48"/>
    <mergeCell ref="M49:M51"/>
    <mergeCell ref="M82:M84"/>
    <mergeCell ref="M19:M21"/>
    <mergeCell ref="M22:M24"/>
    <mergeCell ref="M25:M27"/>
    <mergeCell ref="M28:M30"/>
    <mergeCell ref="M31:M33"/>
    <mergeCell ref="M34:M36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25" right="0.25" top="0.75" bottom="0.75" header="0.3" footer="0.3"/>
  <pageSetup paperSize="9" scale="5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ธ.ค 68  </vt:lpstr>
      <vt:lpstr>'ธ.ค 68  '!Print_Area</vt:lpstr>
      <vt:lpstr>'ธ.ค 68 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dcterms:created xsi:type="dcterms:W3CDTF">2026-06-29T16:36:06Z</dcterms:created>
  <dcterms:modified xsi:type="dcterms:W3CDTF">2026-06-29T16:41:05Z</dcterms:modified>
</cp:coreProperties>
</file>