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o11 ล่าสุด\"/>
    </mc:Choice>
  </mc:AlternateContent>
  <xr:revisionPtr revIDLastSave="0" documentId="13_ncr:1_{2A63A7E5-CDEF-485C-9F25-165ECD5D0ED8}" xr6:coauthVersionLast="47" xr6:coauthVersionMax="47" xr10:uidLastSave="{00000000-0000-0000-0000-000000000000}"/>
  <bookViews>
    <workbookView xWindow="-108" yWindow="-108" windowWidth="23256" windowHeight="12456" xr2:uid="{799BDCC1-9DB4-4374-84A8-6E29C8EEA9CB}"/>
  </bookViews>
  <sheets>
    <sheet name="มี.ค. 69" sheetId="1" r:id="rId1"/>
  </sheets>
  <definedNames>
    <definedName name="_xlnm.Print_Area" localSheetId="0">'มี.ค. 69'!$A$1:$T$78</definedName>
    <definedName name="_xlnm.Print_Titles" localSheetId="0">'มี.ค. 69'!$1:$7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8" i="1" l="1"/>
  <c r="I78" i="1"/>
  <c r="F78" i="1"/>
  <c r="D78" i="1"/>
  <c r="D77" i="1"/>
  <c r="M76" i="1"/>
  <c r="I76" i="1"/>
  <c r="F76" i="1"/>
  <c r="D76" i="1"/>
  <c r="M75" i="1"/>
  <c r="I75" i="1"/>
  <c r="F75" i="1"/>
  <c r="D75" i="1"/>
  <c r="I74" i="1"/>
  <c r="F74" i="1"/>
  <c r="D74" i="1"/>
  <c r="I73" i="1"/>
  <c r="F73" i="1"/>
  <c r="D73" i="1"/>
  <c r="I72" i="1"/>
  <c r="F72" i="1"/>
  <c r="D72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D67" i="1"/>
  <c r="D66" i="1"/>
  <c r="I65" i="1"/>
  <c r="F65" i="1"/>
  <c r="D65" i="1"/>
  <c r="D64" i="1"/>
  <c r="I63" i="1"/>
  <c r="F63" i="1"/>
  <c r="D63" i="1"/>
  <c r="I62" i="1"/>
  <c r="F62" i="1"/>
  <c r="D62" i="1"/>
  <c r="I59" i="1"/>
  <c r="F59" i="1"/>
  <c r="D59" i="1"/>
  <c r="I56" i="1"/>
  <c r="F56" i="1"/>
  <c r="D56" i="1"/>
  <c r="I53" i="1"/>
  <c r="F53" i="1"/>
  <c r="D53" i="1"/>
  <c r="I52" i="1"/>
  <c r="F52" i="1"/>
  <c r="D52" i="1"/>
  <c r="I51" i="1"/>
  <c r="F51" i="1"/>
  <c r="D51" i="1"/>
  <c r="I50" i="1"/>
  <c r="F50" i="1"/>
  <c r="D50" i="1"/>
  <c r="I49" i="1"/>
  <c r="F49" i="1"/>
  <c r="D49" i="1"/>
  <c r="I48" i="1"/>
  <c r="F48" i="1"/>
  <c r="D48" i="1"/>
  <c r="I47" i="1"/>
  <c r="F47" i="1"/>
  <c r="D47" i="1"/>
  <c r="I46" i="1"/>
  <c r="F46" i="1"/>
  <c r="D45" i="1"/>
  <c r="I44" i="1"/>
  <c r="F44" i="1"/>
  <c r="D44" i="1"/>
  <c r="I43" i="1"/>
  <c r="F43" i="1"/>
  <c r="D43" i="1"/>
  <c r="I42" i="1"/>
  <c r="F42" i="1"/>
  <c r="D42" i="1"/>
  <c r="I41" i="1"/>
  <c r="F41" i="1"/>
  <c r="D41" i="1"/>
  <c r="I40" i="1"/>
  <c r="F40" i="1"/>
  <c r="D40" i="1"/>
  <c r="I39" i="1"/>
  <c r="F39" i="1"/>
  <c r="D39" i="1"/>
  <c r="I38" i="1"/>
  <c r="F38" i="1"/>
  <c r="D38" i="1"/>
  <c r="I37" i="1"/>
  <c r="F37" i="1"/>
  <c r="D37" i="1"/>
  <c r="I36" i="1"/>
  <c r="F36" i="1"/>
  <c r="D36" i="1"/>
  <c r="I34" i="1"/>
  <c r="F34" i="1"/>
  <c r="D34" i="1"/>
  <c r="M33" i="1"/>
  <c r="I33" i="1"/>
  <c r="F33" i="1"/>
  <c r="D33" i="1"/>
  <c r="I32" i="1"/>
  <c r="F32" i="1"/>
  <c r="D32" i="1"/>
  <c r="I31" i="1"/>
  <c r="F31" i="1"/>
  <c r="D31" i="1"/>
  <c r="I30" i="1"/>
  <c r="F30" i="1"/>
  <c r="D30" i="1"/>
  <c r="M28" i="1"/>
  <c r="M27" i="1"/>
  <c r="I27" i="1"/>
  <c r="F27" i="1"/>
  <c r="M25" i="1"/>
  <c r="M24" i="1"/>
  <c r="I24" i="1"/>
  <c r="F24" i="1"/>
  <c r="I23" i="1"/>
  <c r="F23" i="1"/>
  <c r="I20" i="1"/>
  <c r="F20" i="1"/>
  <c r="M18" i="1"/>
  <c r="M17" i="1"/>
  <c r="I17" i="1"/>
  <c r="F17" i="1"/>
  <c r="D17" i="1"/>
  <c r="I14" i="1"/>
  <c r="F14" i="1"/>
  <c r="D14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<sst xmlns="http://schemas.openxmlformats.org/spreadsheetml/2006/main" count="386" uniqueCount="152">
  <si>
    <t>แบบ สขร.1</t>
  </si>
  <si>
    <t>สรุปผลการดำเนินการจัดซื้อจัดจ้างในรอบเดือนมีนาคม 2569</t>
  </si>
  <si>
    <t>กองคลัง กรมส่งเสริมสหกรณ์</t>
  </si>
  <si>
    <t>วันที่  31 เดือนมีนาคม พ.ศ. 2569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</si>
  <si>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</si>
  <si>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</si>
  <si>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</si>
  <si>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</si>
  <si>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</si>
  <si>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</si>
  <si>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</si>
  <si>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</si>
  <si>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</si>
  <si>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</si>
  <si>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</si>
  <si>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</si>
  <si>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</si>
  <si>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</si>
  <si>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</si>
  <si>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</si>
  <si>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</si>
  <si>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</si>
  <si>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</si>
  <si>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</si>
  <si>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ล้างเครื่องปรับอากาศ กองคลัง</t>
  </si>
  <si>
    <t>วิธีเฉพาะเจาะจง</t>
  </si>
  <si>
    <t>บริษัท ธนสรณ์วิศวกรรม จำกัด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</si>
  <si>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</si>
  <si>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</si>
  <si>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1103/13</t>
  </si>
  <si>
    <t>19 มีค 69</t>
  </si>
  <si>
    <t>ซ่อมเครื่องพิมพ์เอกสาร (Printer)</t>
  </si>
  <si>
    <t>ร้าน เอ.โอ.ดี ซัพพลาย</t>
  </si>
  <si>
    <t>กษ 1103/11</t>
  </si>
  <si>
    <t>23 มีค 69</t>
  </si>
  <si>
    <t>จ้างพิมพ์บอร์ดมาตรการหยุดเผาและการจัดการวัสดุเหลือใช้ทางการเกษตร</t>
  </si>
  <si>
    <t>บริษัท ธีร์ บิสิเนส ซัพพลาย จำกัด</t>
  </si>
  <si>
    <t>กษ 1103/12</t>
  </si>
  <si>
    <t>10 มีค 69</t>
  </si>
  <si>
    <t>จ้างปรับปรุงห้องทำงานหัวหน้าผู้ตรวจราชการกรม อาคาร 1 ชั้น 6</t>
  </si>
  <si>
    <t>ใบสั่งจ้าง 63/2569</t>
  </si>
  <si>
    <t xml:space="preserve">จ้างพิมพ์บอร์ดเฉลิมพระเกียรติ “กรมสมเด็จพระเทพรัตนราชสุดาฯ” </t>
  </si>
  <si>
    <t>กษ 1103/18</t>
  </si>
  <si>
    <t>เจ้าฟ้าของชาวสหกรณ์</t>
  </si>
  <si>
    <t>30 มี.ค.69</t>
  </si>
  <si>
    <t>จัดซื้อครุภัณฑ์สำนักงาน (ชุดโต๊ะประชุมพร้อมเก้าอี้)</t>
  </si>
  <si>
    <t>ห้างหุ้นส่วน เดอะ สกาย ซิสเต็มส์</t>
  </si>
  <si>
    <t xml:space="preserve">
ใบสั่งซื้อ 13/2569 ลว. 30 มี.ค.69</t>
  </si>
  <si>
    <t>ใบสั่งซื้อ 13/2569</t>
  </si>
  <si>
    <t>จัดจ้างโครงการประชาสัมพันธ์ความก้าวหน้าในการดำเนินโครงการยกระดับสถาบันเกษตรกรให้เป็นผู้ประกอบการธุรกิจเกษตร</t>
  </si>
  <si>
    <t>บริษัท ท็อปนิวส์ ดิจิตัล มีเดีย จำกัด</t>
  </si>
  <si>
    <t>ใบสั่งจ้าง 64/2569</t>
  </si>
  <si>
    <t>19 มี.ค.69</t>
  </si>
  <si>
    <t>จ้างเหมารถบัสโดยสารปรับอากาศโครงการอบรมเชิงปฏิบัติการ</t>
  </si>
  <si>
    <t>บริษัท วันแบงคอก9666 จำกัด</t>
  </si>
  <si>
    <t>ใบสั่งจ้าง  66/2569</t>
  </si>
  <si>
    <t>ด้านการจัดการเทคโนโลยี และนวัตกรรม การบริหารต้นทุน</t>
  </si>
  <si>
    <t>26 มี.ค. 69</t>
  </si>
  <si>
    <t>เพื่อช่วยเพิ่มผลิตภาพและความสามารถในการแข่งขัน</t>
  </si>
  <si>
    <t xml:space="preserve">จัดซื้อวัสดุโครงการคลินิกเกษตรเคลื่อนที่ในพระราชานุเคราะห์ 
สมเด็จพระบรมโอรสาธิราชฯ สยามมกุฎราชกุมาร (ชุดจัดกิจกรรม) (สสพ2) </t>
  </si>
  <si>
    <t>บริษัท จัสมิน จีนิค จำกัด</t>
  </si>
  <si>
    <t>กษ 1103/1009
 ลว.10 มี.ค.69</t>
  </si>
  <si>
    <t xml:space="preserve">จัดซื้อวัสดุโครงการประชุมเชิงปฏิบัติการฯ (กพก) </t>
  </si>
  <si>
    <t xml:space="preserve">จัดซื้อวัสดุอุปกรณ์เพื่อใช้ในโครงการประชุมเชิงปฏิบัติการฯ (กพง)
</t>
  </si>
  <si>
    <t>ร้าน อาทรพาณิชย์</t>
  </si>
  <si>
    <t>กษ 1103/1008
 ลว.10 มี.ค.69</t>
  </si>
  <si>
    <t xml:space="preserve">จ้างเหมารถโดยสารปรับอากาศศึกษาดูงาน จังหวัดนครปฐม </t>
  </si>
  <si>
    <t>ใบสั่งจ้าง 62/2569
ลว.5 มี.ค.69</t>
  </si>
  <si>
    <t>จ้างทำป้ายจุดบริการกองคลัง วิธีเฉพาะเจาะจง</t>
  </si>
  <si>
    <t>กษ 1103/1095
 ลว.17 มี.ค.69</t>
  </si>
  <si>
    <t xml:space="preserve">จัดซื้อวัสดุและอุปกรณ์โครงการฝึกอบรม หลักสูตร "พัฒนาศักยภาพบุคลากรด้านการตลาดและการบริหารธุรกิจสหกรณ์ (สทส)
 </t>
  </si>
  <si>
    <t>กษ 1103/1119
 ลว.19 มี.ค.69</t>
  </si>
  <si>
    <t>จ้างซ่อมครุภัณฑ์เครื่องปริ้นเตอร์ (สสพ2)</t>
  </si>
  <si>
    <t>จ้างซ่อมอุปกรณ์ที่ใช้ร่วมกับครุภัณฑ์ Ipad Pro 11 (สลก)</t>
  </si>
  <si>
    <t>จ้างซ่อมเครื่องปรับอากาศ (กพน) PO4100898611</t>
  </si>
  <si>
    <t>บริษัท ธรสรณ์วิศวกรรม จำกัด</t>
  </si>
  <si>
    <t>จ้างทำตรายางสำหรับประทับ (ฝ่ายบริหารทั่วไป)(กค)</t>
  </si>
  <si>
    <t>ร้าน เอนกสเตชั่นเนอรี่</t>
  </si>
  <si>
    <t>กษ 1103/1246
 ลว.25 มี.ค.69</t>
  </si>
  <si>
    <t>จ้างตัดสติ๊กเกอร์ ป้ายชื่อหน้าห้องรองอธิบดีฯ</t>
  </si>
  <si>
    <t>กษ 1103/1067
 ลว.16 มี.ค.69</t>
  </si>
  <si>
    <t xml:space="preserve">จัดซื้อวัสดุอุปกรณ์เพื่อใช้ในโครงการประชุมเชิงปฏิบัติการฯ ครั้งที่ 1 (กพก)
 </t>
  </si>
  <si>
    <t>ร้าน เจ.เอ็น.พี กรุ๊ป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</si>
  <si>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2589</t>
  </si>
  <si>
    <t>กษ 1103/1250
 ลว.26 มี.ค.69</t>
  </si>
  <si>
    <t xml:space="preserve">จัดซื้อวัสดุโครงการประชุมเชิงปฏิบัติการฯ ครั้งที่ 2 (กพก)
 </t>
  </si>
  <si>
    <t>กษ 1103/1251
 ลว.26 มี.ค.69</t>
  </si>
  <si>
    <t xml:space="preserve">จัดซื้อวัสดุอุปกรณ์สำหรับใช้ในโครงการประชุมเชิงปฏิบัติการฯ  (กพก)
 </t>
  </si>
  <si>
    <t>กษ 1103/1275
 ลว.27 มี.ค.69</t>
  </si>
  <si>
    <t xml:space="preserve">จัดซื้อวัสดุและอุปกรณ์โครงการโรงเรียนผู้ตรวจการสหกรณ์ฯ  (สทส)
 </t>
  </si>
  <si>
    <t>ร้าน อาทรพาณิชย์,2041.56 บาท และร้าน เจ.เอ็น.พี กรุ๊ป,4240 บาท</t>
  </si>
  <si>
    <t>จ้างปรับปรุงห้องทำงาน กลุ่มวิเคราะห์สถานการณ์ทางการเงินสหกรณ์</t>
  </si>
  <si>
    <t>ใบสั่งจ้าง  67/2569 ลว. 27 มี.ค. 69</t>
  </si>
  <si>
    <t>จ้างซ่อมเครื่องคอมพิวเตอร์</t>
  </si>
  <si>
    <t>กษ 1103/1306
 ลว.31 มี.ค.69</t>
  </si>
  <si>
    <t>จ้างซ่อมเครื่องปรับอากาศ</t>
  </si>
  <si>
    <t xml:space="preserve">      841 ลว.  26 ก.พ. 69</t>
  </si>
  <si>
    <t xml:space="preserve">      763 ลว.  25 ก.พ. 69</t>
  </si>
  <si>
    <t>จ้างซ่อมครุภัณฑ์คอมพิวเตอร์</t>
  </si>
  <si>
    <t xml:space="preserve">     1013 ลว.  11 มี.ค. 69</t>
  </si>
  <si>
    <t xml:space="preserve">      945 ลว.   5 มี.ค. 69</t>
  </si>
  <si>
    <t xml:space="preserve">      992 ลว.  10 มี.ค. 69</t>
  </si>
  <si>
    <t>จ้างล้างเครื่องปรับอากาศ</t>
  </si>
  <si>
    <t xml:space="preserve">     1102 ลว.  17 มี.ค. 69</t>
  </si>
  <si>
    <t>จัดซื้อวัสดุสำนักงาน 5 รายการ (สลก)</t>
  </si>
  <si>
    <t>ร้านเอนกสเตชั่นเนอรี่</t>
  </si>
  <si>
    <t xml:space="preserve">อยู่ในวงเงินงบประมาณ </t>
  </si>
  <si>
    <t>1103.6/ 904 ลว. 4 มีค. 69</t>
  </si>
  <si>
    <t>จัดจ้างทำตรายาง 10 รายการ (กค)</t>
  </si>
  <si>
    <t>1103.6/921 ลว. 4 มีค. 69</t>
  </si>
  <si>
    <t>จัดซื้อวัสดุจัดทำโครงการประชุมฯ 4 รายการ (สทส)</t>
  </si>
  <si>
    <t>ร้านอาทรพาณิชย์,7650.5 บาท และร้าน เจ.เอ็น.พี กรุ๊ป,7700 บาท</t>
  </si>
  <si>
    <t>ร้านอาทรพาณิชย์</t>
  </si>
  <si>
    <t>1103.6/906 ลว. 4 มีค. 69</t>
  </si>
  <si>
    <t>จัดจ้างทำตรายาง 15 รายการ (สลก)</t>
  </si>
  <si>
    <t>1103.6/943 ลว. 5 มีค. 69</t>
  </si>
  <si>
    <t>จัดซื้อพานพุ่มจัดกิจกรรมงานวันสหกรณ์ (สนม)</t>
  </si>
  <si>
    <t>ร้าน เจ.เอ็น.พี กรุ๊ป,6525 บาท และร้านอาทรพาณิชย์,2792.7 บาท</t>
  </si>
  <si>
    <t>1103.6/953 ลว. 5 มีค. 69</t>
  </si>
  <si>
    <t>จัดซื้อครุภัณฑ์ เก้าอี้สำนักงาน แบบพนักพิงสูง 12 ตัว (กพก)</t>
  </si>
  <si>
    <t>ห้างหุ้นส่วนจำกัด จี ดับเบิ้ลยู (1996)</t>
  </si>
  <si>
    <t>ใบสั่งซื้อ  12/2569 ลว. 11 มีค. 69</t>
  </si>
  <si>
    <t>จัดซื้อวัสดุสำนักงาน 4 รายการ (กพน)</t>
  </si>
  <si>
    <t xml:space="preserve">อยู่ในวงเงินนอกงบประมาณ (กพส) </t>
  </si>
  <si>
    <t>1103.6/1012 ลว. 11 มีค. 69</t>
  </si>
  <si>
    <t>จัดซื้อหมวกสัญลักษณ์อาสาสมัครสหกรณ์ 1,170 ใบ (สทส)</t>
  </si>
  <si>
    <t>ร้านโปโล ซุปเปอร์ทีน โดยนางสาวชัชชญา  พาณิชยาหิรัญ</t>
  </si>
  <si>
    <t>1103.6/1021 ลว. 11 มีค. 69</t>
  </si>
  <si>
    <t>จัดซื้อวัสดุสำนักงาน 11 รายการ (กพน)</t>
  </si>
  <si>
    <t>ห้างหุ้นส่วนจำกัด เดอะ สกาย ซิสเต็มส์</t>
  </si>
  <si>
    <t>1103.6/1079 ลว. 17 มีค. 69</t>
  </si>
  <si>
    <t>จัดซื้อวัสดุจัดทำโครงการประชุมฯ 2 รายการ (กพง)</t>
  </si>
  <si>
    <t>1106/519 ลว. 16 มีค. 69</t>
  </si>
  <si>
    <t>จัดซื้อวัสดุจัดทำโครงการฝึกอบรม 3 รายการ (กพง)</t>
  </si>
  <si>
    <t>1106/333 ลว. 19 มีค. 69</t>
  </si>
  <si>
    <t>จัดซื้อวัสดุจัดทำโครงการฝึกอบรม 3 รายการ (กผง)</t>
  </si>
  <si>
    <t>1104/418 ลว. 13 มีค. 69</t>
  </si>
  <si>
    <t>จัดซื้อกระดาษถ่ายเอกสาร 80 แกรม เอ.4 จำนวน 100 รีม (กกจ)</t>
  </si>
  <si>
    <t>1103.6/1258 ลว. 26 มีค. 69</t>
  </si>
  <si>
    <t>จัดซื้อครุภัณฑ์งานบ้านงานครัว ครุภัณฑ์สำนักงาน 7 รายการ (กกจ)</t>
  </si>
  <si>
    <t>ห้างหุ้นส่วนจำักัด เดอะ สกาย ซิสเต็มส์</t>
  </si>
  <si>
    <t>ใบสั่งซื้อ 16/2569 ลว. 31 มีค. 69</t>
  </si>
  <si>
    <t>ครุภัณฑ์ เครื่องเติมอากาศ ขนาด 100 ลิตรต่อนาที จำนวน 4 เครื่อง (กค)</t>
  </si>
  <si>
    <t>ใบสั่งซื้อ 15/2569 ลว. 31 มีค. 69</t>
  </si>
  <si>
    <t>จัดซื้อครุภัณฑ์งานบ้านงานครัว ครุภัณฑ์สำนักงาน 2 รายการ (กผง)</t>
  </si>
  <si>
    <t>บริษัท ธนสรณ์วิศวกรรม จำกัด,149000 บาท และห้างหุ้นส่วนจำกัด เดอะ สกาย ซิสเต็มส์,8500 บาท</t>
  </si>
  <si>
    <t>ใบสั่งซื้อ 17/2569 ลว. 31 มีค. 69 (กรณีบริษัทธนสรณ์วิศวกรรมฯ) และกรณีการจัดซื้อจัดจ้างในรายการนี้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 (ห้างหุ้นส่วนจำกัด เดอะ สกาย ซิสเต็มส์)</t>
  </si>
  <si>
    <t>ใบสั่งซื้อ 17/2569 ลว. 31 มีค. 69</t>
  </si>
  <si>
    <t>จัดซื้อครุภัณฑ์ไฟฟ้าและวิทยุ ครุภัณฑ์สำนักงาน 2 รายการ (กพก)</t>
  </si>
  <si>
    <t>ใบสั่งซื้อ 18/2569 ลว. 31 มีค. 69</t>
  </si>
  <si>
    <t>ประจำปีงบประมาณ พ.ศ. 2569 และพิมพ์บอร์ดทำเนียบผู้บริหาร</t>
  </si>
  <si>
    <t>จ้างเช่าเต้นท์ในการจัดงานวันสหกรณ์แห่งชาติ ประจำปีงบประมาณ พ.ศ.  2569 (เพิ่มเติม)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</si>
</sst>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9" x14ac:knownFonts="1">
    <font>
      <sz val="11"/>
      <color theme="1"/>
      <name val="Tahoma"/>
      <family val="2"/>
      <scheme val="minor"/>
    </font>
    <font>
      <sz val="14"/>
      <name val="Cordia New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434343"/>
      <name val="TH SarabunIT๙"/>
      <family val="2"/>
    </font>
    <font>
      <sz val="16"/>
      <color rgb="FF00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1" fillId="0" borderId="0"/>
  </cellStyleXfs>
  <cellXfs count="161">
    <xf numFmtId="0" fontId="0" fillId="0" borderId="0" xfId="0"/>
    <xf numFmtId="0" fontId="2" fillId="0" borderId="0" xfId="2" applyFont="1" applyAlignment="1">
      <alignment horizontal="center" vertical="top" shrinkToFit="1"/>
    </xf>
    <xf numFmtId="0" fontId="2" fillId="0" borderId="0" xfId="2" applyFont="1" applyAlignment="1">
      <alignment vertical="top" shrinkToFit="1"/>
    </xf>
    <xf numFmtId="187" fontId="2" fillId="0" borderId="0" xfId="1" applyFont="1" applyAlignment="1">
      <alignment horizontal="right" vertical="top" shrinkToFit="1"/>
    </xf>
    <xf numFmtId="187" fontId="2" fillId="0" borderId="0" xfId="1" applyFont="1" applyAlignment="1">
      <alignment horizontal="center" vertical="top" shrinkToFit="1"/>
    </xf>
    <xf numFmtId="0" fontId="2" fillId="0" borderId="0" xfId="2" applyFont="1" applyAlignment="1">
      <alignment horizontal="left" vertical="top" shrinkToFit="1"/>
    </xf>
    <xf numFmtId="49" fontId="2" fillId="0" borderId="0" xfId="2" applyNumberFormat="1" applyFont="1" applyAlignment="1">
      <alignment horizontal="center" vertical="top" shrinkToFit="1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0" fontId="4" fillId="0" borderId="2" xfId="2" applyFont="1" applyBorder="1" applyAlignment="1">
      <alignment horizontal="center" vertical="top" shrinkToFit="1"/>
    </xf>
    <xf numFmtId="188" fontId="4" fillId="0" borderId="2" xfId="1" applyNumberFormat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49" fontId="2" fillId="0" borderId="3" xfId="2" applyNumberFormat="1" applyFont="1" applyBorder="1" applyAlignment="1">
      <alignment horizontal="center" vertical="top" shrinkToFit="1"/>
    </xf>
    <xf numFmtId="0" fontId="3" fillId="0" borderId="4" xfId="2" applyFont="1" applyBorder="1" applyAlignment="1">
      <alignment vertical="top"/>
    </xf>
    <xf numFmtId="0" fontId="2" fillId="0" borderId="5" xfId="2" applyFont="1" applyBorder="1" applyAlignment="1">
      <alignment horizontal="center" vertical="top" shrinkToFit="1"/>
    </xf>
    <xf numFmtId="187" fontId="2" fillId="0" borderId="5" xfId="1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0" fontId="4" fillId="0" borderId="5" xfId="2" applyFont="1" applyBorder="1" applyAlignment="1">
      <alignment horizontal="center" vertical="top" shrinkToFit="1"/>
    </xf>
    <xf numFmtId="187" fontId="2" fillId="0" borderId="5" xfId="1" applyFont="1" applyBorder="1" applyAlignment="1">
      <alignment horizontal="center" vertical="top" shrinkToFit="1"/>
    </xf>
    <xf numFmtId="188" fontId="4" fillId="0" borderId="5" xfId="1" applyNumberFormat="1" applyFont="1" applyBorder="1" applyAlignment="1">
      <alignment horizontal="center" vertical="top" shrinkToFit="1"/>
    </xf>
    <xf numFmtId="0" fontId="2" fillId="0" borderId="5" xfId="2" applyFont="1" applyBorder="1" applyAlignment="1">
      <alignment horizontal="center" vertical="top" shrinkToFit="1"/>
    </xf>
    <xf numFmtId="49" fontId="2" fillId="0" borderId="5" xfId="2" applyNumberFormat="1" applyFont="1" applyBorder="1" applyAlignment="1">
      <alignment horizontal="center" vertical="top" shrinkToFit="1"/>
    </xf>
    <xf numFmtId="49" fontId="2" fillId="0" borderId="4" xfId="2" applyNumberFormat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187" fontId="2" fillId="0" borderId="7" xfId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187" fontId="2" fillId="0" borderId="8" xfId="1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9" fontId="2" fillId="0" borderId="7" xfId="2" applyNumberFormat="1" applyFont="1" applyBorder="1" applyAlignment="1">
      <alignment horizontal="center" vertical="top" shrinkToFit="1"/>
    </xf>
    <xf numFmtId="49" fontId="2" fillId="0" borderId="8" xfId="2" applyNumberFormat="1" applyFont="1" applyBorder="1" applyAlignment="1">
      <alignment horizontal="center" vertical="top" shrinkToFit="1"/>
    </xf>
    <xf numFmtId="0" fontId="5" fillId="0" borderId="5" xfId="2" applyFont="1" applyBorder="1" applyAlignment="1">
      <alignment horizontal="center" vertical="top" shrinkToFit="1"/>
    </xf>
    <xf numFmtId="0" fontId="5" fillId="0" borderId="5" xfId="2" applyFont="1" applyBorder="1" applyAlignment="1">
      <alignment vertical="top"/>
    </xf>
    <xf numFmtId="187" fontId="5" fillId="0" borderId="5" xfId="1" applyFont="1" applyBorder="1" applyAlignment="1">
      <alignment horizontal="right" vertical="top"/>
    </xf>
    <xf numFmtId="187" fontId="5" fillId="0" borderId="5" xfId="1" applyFont="1" applyBorder="1" applyAlignment="1">
      <alignment horizontal="right" vertical="top" shrinkToFit="1"/>
    </xf>
    <xf numFmtId="187" fontId="5" fillId="0" borderId="4" xfId="1" applyFont="1" applyBorder="1" applyAlignment="1">
      <alignment horizontal="center" vertical="top" shrinkToFit="1"/>
    </xf>
    <xf numFmtId="187" fontId="5" fillId="0" borderId="0" xfId="1" applyFont="1" applyBorder="1" applyAlignment="1">
      <alignment horizontal="center" vertical="top" shrinkToFit="1"/>
    </xf>
    <xf numFmtId="0" fontId="5" fillId="0" borderId="6" xfId="2" applyFont="1" applyBorder="1" applyAlignment="1">
      <alignment horizontal="left" vertical="top" shrinkToFit="1"/>
    </xf>
    <xf numFmtId="187" fontId="5" fillId="0" borderId="5" xfId="1" applyFont="1" applyBorder="1" applyAlignment="1">
      <alignment horizontal="left" vertical="top" shrinkToFit="1"/>
    </xf>
    <xf numFmtId="0" fontId="5" fillId="0" borderId="5" xfId="2" applyFont="1" applyBorder="1" applyAlignment="1">
      <alignment horizontal="center" vertical="top" wrapText="1"/>
    </xf>
    <xf numFmtId="49" fontId="5" fillId="0" borderId="4" xfId="2" applyNumberFormat="1" applyFont="1" applyBorder="1" applyAlignment="1">
      <alignment horizontal="center" vertical="top" shrinkToFit="1"/>
    </xf>
    <xf numFmtId="0" fontId="3" fillId="0" borderId="5" xfId="2" applyFont="1" applyBorder="1" applyAlignment="1">
      <alignment horizontal="right" vertical="top"/>
    </xf>
    <xf numFmtId="4" fontId="5" fillId="0" borderId="5" xfId="2" applyNumberFormat="1" applyFont="1" applyBorder="1" applyAlignment="1">
      <alignment horizontal="center" vertical="top" shrinkToFit="1"/>
    </xf>
    <xf numFmtId="187" fontId="3" fillId="0" borderId="4" xfId="2" applyNumberFormat="1" applyFont="1" applyBorder="1" applyAlignment="1">
      <alignment horizontal="center" vertical="top"/>
    </xf>
    <xf numFmtId="4" fontId="5" fillId="0" borderId="6" xfId="2" applyNumberFormat="1" applyFont="1" applyBorder="1" applyAlignment="1">
      <alignment horizontal="left" vertical="top" shrinkToFit="1"/>
    </xf>
    <xf numFmtId="187" fontId="3" fillId="0" borderId="5" xfId="2" applyNumberFormat="1" applyFont="1" applyBorder="1" applyAlignment="1">
      <alignment vertical="top"/>
    </xf>
    <xf numFmtId="0" fontId="5" fillId="0" borderId="7" xfId="2" applyFont="1" applyBorder="1" applyAlignment="1">
      <alignment horizontal="center" vertical="top" shrinkToFit="1"/>
    </xf>
    <xf numFmtId="0" fontId="5" fillId="0" borderId="7" xfId="2" applyFont="1" applyBorder="1" applyAlignment="1">
      <alignment vertical="top"/>
    </xf>
    <xf numFmtId="0" fontId="3" fillId="0" borderId="7" xfId="2" applyFont="1" applyBorder="1" applyAlignment="1">
      <alignment horizontal="right" vertical="top"/>
    </xf>
    <xf numFmtId="187" fontId="5" fillId="0" borderId="7" xfId="1" applyFont="1" applyBorder="1" applyAlignment="1">
      <alignment horizontal="right" vertical="top" shrinkToFit="1"/>
    </xf>
    <xf numFmtId="4" fontId="5" fillId="0" borderId="7" xfId="2" applyNumberFormat="1" applyFont="1" applyBorder="1" applyAlignment="1">
      <alignment horizontal="center" vertical="top" shrinkToFit="1"/>
    </xf>
    <xf numFmtId="187" fontId="5" fillId="0" borderId="8" xfId="1" applyFont="1" applyBorder="1" applyAlignment="1">
      <alignment horizontal="center" vertical="top" shrinkToFit="1"/>
    </xf>
    <xf numFmtId="187" fontId="5" fillId="0" borderId="1" xfId="1" applyFont="1" applyBorder="1" applyAlignment="1">
      <alignment horizontal="center" vertical="top" shrinkToFit="1"/>
    </xf>
    <xf numFmtId="4" fontId="5" fillId="0" borderId="9" xfId="2" applyNumberFormat="1" applyFont="1" applyBorder="1" applyAlignment="1">
      <alignment horizontal="left" vertical="top" shrinkToFit="1"/>
    </xf>
    <xf numFmtId="187" fontId="5" fillId="0" borderId="7" xfId="1" applyFont="1" applyBorder="1" applyAlignment="1">
      <alignment horizontal="left" vertical="top" shrinkToFit="1"/>
    </xf>
    <xf numFmtId="0" fontId="5" fillId="0" borderId="7" xfId="2" applyFont="1" applyBorder="1" applyAlignment="1">
      <alignment horizontal="center" vertical="top" wrapText="1"/>
    </xf>
    <xf numFmtId="49" fontId="6" fillId="0" borderId="8" xfId="2" applyNumberFormat="1" applyFont="1" applyBorder="1" applyAlignment="1">
      <alignment horizontal="center" vertical="top" shrinkToFit="1"/>
    </xf>
    <xf numFmtId="0" fontId="3" fillId="0" borderId="1" xfId="2" applyFont="1" applyBorder="1" applyAlignment="1">
      <alignment vertical="top"/>
    </xf>
    <xf numFmtId="0" fontId="5" fillId="0" borderId="5" xfId="2" applyFont="1" applyBorder="1" applyAlignment="1">
      <alignment vertical="top" shrinkToFit="1"/>
    </xf>
    <xf numFmtId="187" fontId="5" fillId="0" borderId="4" xfId="1" applyFont="1" applyBorder="1" applyAlignment="1">
      <alignment horizontal="center" vertical="top"/>
    </xf>
    <xf numFmtId="187" fontId="5" fillId="0" borderId="5" xfId="1" applyFont="1" applyBorder="1" applyAlignment="1">
      <alignment vertical="top"/>
    </xf>
    <xf numFmtId="0" fontId="5" fillId="0" borderId="7" xfId="2" applyFont="1" applyBorder="1" applyAlignment="1">
      <alignment vertical="top" shrinkToFit="1"/>
    </xf>
    <xf numFmtId="49" fontId="5" fillId="0" borderId="5" xfId="2" applyNumberFormat="1" applyFont="1" applyBorder="1" applyAlignment="1">
      <alignment horizontal="center" vertical="top" shrinkToFit="1"/>
    </xf>
    <xf numFmtId="0" fontId="5" fillId="0" borderId="5" xfId="2" applyFont="1" applyBorder="1" applyAlignment="1">
      <alignment horizontal="left" vertical="top" shrinkToFit="1"/>
    </xf>
    <xf numFmtId="0" fontId="5" fillId="0" borderId="5" xfId="2" applyFont="1" applyBorder="1" applyAlignment="1">
      <alignment horizontal="center" vertical="top"/>
    </xf>
    <xf numFmtId="0" fontId="5" fillId="0" borderId="7" xfId="2" applyFont="1" applyBorder="1" applyAlignment="1">
      <alignment horizontal="left" vertical="top" shrinkToFit="1"/>
    </xf>
    <xf numFmtId="0" fontId="7" fillId="0" borderId="5" xfId="2" applyFont="1" applyBorder="1" applyAlignment="1">
      <alignment vertical="top"/>
    </xf>
    <xf numFmtId="3" fontId="5" fillId="0" borderId="5" xfId="2" applyNumberFormat="1" applyFont="1" applyBorder="1" applyAlignment="1">
      <alignment horizontal="right" vertical="top"/>
    </xf>
    <xf numFmtId="0" fontId="7" fillId="0" borderId="5" xfId="2" applyFont="1" applyBorder="1" applyAlignment="1">
      <alignment horizontal="center" vertical="top"/>
    </xf>
    <xf numFmtId="3" fontId="5" fillId="0" borderId="4" xfId="2" applyNumberFormat="1" applyFont="1" applyBorder="1" applyAlignment="1">
      <alignment horizontal="center" vertical="top"/>
    </xf>
    <xf numFmtId="0" fontId="7" fillId="0" borderId="6" xfId="2" applyFont="1" applyBorder="1" applyAlignment="1">
      <alignment vertical="top"/>
    </xf>
    <xf numFmtId="3" fontId="5" fillId="0" borderId="5" xfId="2" applyNumberFormat="1" applyFont="1" applyBorder="1" applyAlignment="1">
      <alignment vertical="top"/>
    </xf>
    <xf numFmtId="0" fontId="5" fillId="0" borderId="4" xfId="2" applyFont="1" applyBorder="1" applyAlignment="1">
      <alignment horizontal="center" vertical="top"/>
    </xf>
    <xf numFmtId="4" fontId="5" fillId="0" borderId="6" xfId="2" applyNumberFormat="1" applyFont="1" applyBorder="1" applyAlignment="1">
      <alignment horizontal="center" vertical="top" shrinkToFit="1"/>
    </xf>
    <xf numFmtId="4" fontId="5" fillId="0" borderId="9" xfId="2" applyNumberFormat="1" applyFont="1" applyBorder="1" applyAlignment="1">
      <alignment horizontal="center" vertical="top" shrinkToFit="1"/>
    </xf>
    <xf numFmtId="49" fontId="5" fillId="0" borderId="8" xfId="2" applyNumberFormat="1" applyFont="1" applyBorder="1" applyAlignment="1">
      <alignment horizontal="center" vertical="top" shrinkToFit="1"/>
    </xf>
    <xf numFmtId="0" fontId="5" fillId="0" borderId="10" xfId="2" applyFont="1" applyBorder="1" applyAlignment="1">
      <alignment horizontal="center" vertical="top" shrinkToFit="1"/>
    </xf>
    <xf numFmtId="0" fontId="7" fillId="2" borderId="10" xfId="2" applyFont="1" applyFill="1" applyBorder="1" applyAlignment="1">
      <alignment vertical="top" wrapText="1"/>
    </xf>
    <xf numFmtId="188" fontId="5" fillId="2" borderId="10" xfId="1" applyNumberFormat="1" applyFont="1" applyFill="1" applyBorder="1" applyAlignment="1">
      <alignment horizontal="right" vertical="top" wrapText="1"/>
    </xf>
    <xf numFmtId="4" fontId="7" fillId="2" borderId="10" xfId="2" applyNumberFormat="1" applyFont="1" applyFill="1" applyBorder="1" applyAlignment="1">
      <alignment horizontal="right" vertical="top" wrapText="1"/>
    </xf>
    <xf numFmtId="0" fontId="5" fillId="0" borderId="10" xfId="2" applyFont="1" applyBorder="1" applyAlignment="1">
      <alignment horizontal="center" vertical="top"/>
    </xf>
    <xf numFmtId="0" fontId="7" fillId="2" borderId="10" xfId="2" applyFont="1" applyFill="1" applyBorder="1" applyAlignment="1">
      <alignment horizontal="center" vertical="top" wrapText="1"/>
    </xf>
    <xf numFmtId="188" fontId="7" fillId="2" borderId="11" xfId="1" applyNumberFormat="1" applyFont="1" applyFill="1" applyBorder="1" applyAlignment="1">
      <alignment horizontal="center" vertical="top" wrapText="1"/>
    </xf>
    <xf numFmtId="187" fontId="5" fillId="0" borderId="12" xfId="1" applyFont="1" applyBorder="1" applyAlignment="1">
      <alignment horizontal="center" vertical="top" shrinkToFit="1"/>
    </xf>
    <xf numFmtId="0" fontId="7" fillId="2" borderId="13" xfId="2" applyFont="1" applyFill="1" applyBorder="1" applyAlignment="1">
      <alignment vertical="top" wrapText="1"/>
    </xf>
    <xf numFmtId="188" fontId="5" fillId="2" borderId="10" xfId="1" applyNumberFormat="1" applyFont="1" applyFill="1" applyBorder="1" applyAlignment="1">
      <alignment vertical="top" wrapText="1"/>
    </xf>
    <xf numFmtId="49" fontId="5" fillId="0" borderId="10" xfId="2" applyNumberFormat="1" applyFont="1" applyBorder="1" applyAlignment="1">
      <alignment horizontal="center" vertical="top" wrapText="1" shrinkToFit="1"/>
    </xf>
    <xf numFmtId="0" fontId="5" fillId="2" borderId="4" xfId="2" applyFont="1" applyFill="1" applyBorder="1" applyAlignment="1">
      <alignment horizontal="center" vertical="top" wrapText="1"/>
    </xf>
    <xf numFmtId="0" fontId="7" fillId="0" borderId="5" xfId="2" applyFont="1" applyBorder="1" applyAlignment="1">
      <alignment vertical="top" wrapText="1"/>
    </xf>
    <xf numFmtId="0" fontId="5" fillId="0" borderId="6" xfId="2" applyFont="1" applyBorder="1" applyAlignment="1">
      <alignment horizontal="center" vertical="top"/>
    </xf>
    <xf numFmtId="0" fontId="8" fillId="0" borderId="5" xfId="2" applyFont="1" applyBorder="1" applyAlignment="1">
      <alignment vertical="top"/>
    </xf>
    <xf numFmtId="0" fontId="8" fillId="0" borderId="7" xfId="2" applyFont="1" applyBorder="1" applyAlignment="1">
      <alignment vertical="top"/>
    </xf>
    <xf numFmtId="188" fontId="5" fillId="0" borderId="5" xfId="1" applyNumberFormat="1" applyFont="1" applyBorder="1" applyAlignment="1">
      <alignment horizontal="right" vertical="top"/>
    </xf>
    <xf numFmtId="188" fontId="5" fillId="0" borderId="4" xfId="1" applyNumberFormat="1" applyFont="1" applyBorder="1" applyAlignment="1">
      <alignment horizontal="center" vertical="top"/>
    </xf>
    <xf numFmtId="0" fontId="5" fillId="0" borderId="5" xfId="2" applyFont="1" applyBorder="1" applyAlignment="1">
      <alignment horizontal="right" vertical="top"/>
    </xf>
    <xf numFmtId="0" fontId="5" fillId="0" borderId="7" xfId="2" applyFont="1" applyBorder="1" applyAlignment="1">
      <alignment horizontal="right" vertical="top"/>
    </xf>
    <xf numFmtId="0" fontId="5" fillId="0" borderId="10" xfId="2" applyFont="1" applyBorder="1" applyAlignment="1">
      <alignment vertical="top" wrapText="1" shrinkToFit="1"/>
    </xf>
    <xf numFmtId="187" fontId="5" fillId="0" borderId="10" xfId="1" applyFont="1" applyBorder="1" applyAlignment="1">
      <alignment horizontal="right" vertical="top" shrinkToFit="1"/>
    </xf>
    <xf numFmtId="187" fontId="5" fillId="0" borderId="11" xfId="1" applyFont="1" applyBorder="1" applyAlignment="1">
      <alignment horizontal="center" vertical="top" shrinkToFit="1"/>
    </xf>
    <xf numFmtId="0" fontId="5" fillId="0" borderId="13" xfId="2" applyFont="1" applyBorder="1" applyAlignment="1">
      <alignment horizontal="center" vertical="top" shrinkToFit="1"/>
    </xf>
    <xf numFmtId="187" fontId="5" fillId="0" borderId="10" xfId="1" applyFont="1" applyBorder="1" applyAlignment="1">
      <alignment horizontal="center" vertical="top" shrinkToFit="1"/>
    </xf>
    <xf numFmtId="49" fontId="5" fillId="0" borderId="4" xfId="2" applyNumberFormat="1" applyFont="1" applyBorder="1" applyAlignment="1">
      <alignment horizontal="center" vertical="top" wrapText="1" shrinkToFit="1"/>
    </xf>
    <xf numFmtId="0" fontId="5" fillId="0" borderId="10" xfId="2" applyFont="1" applyBorder="1" applyAlignment="1">
      <alignment vertical="top" shrinkToFit="1"/>
    </xf>
    <xf numFmtId="0" fontId="5" fillId="0" borderId="10" xfId="2" applyFont="1" applyBorder="1" applyAlignment="1">
      <alignment horizontal="center" vertical="top" wrapText="1" shrinkToFit="1"/>
    </xf>
    <xf numFmtId="0" fontId="5" fillId="0" borderId="10" xfId="2" applyFont="1" applyBorder="1" applyAlignment="1">
      <alignment horizontal="left" vertical="top" wrapText="1" shrinkToFit="1"/>
    </xf>
    <xf numFmtId="0" fontId="8" fillId="0" borderId="10" xfId="2" applyFont="1" applyBorder="1" applyAlignment="1">
      <alignment vertical="top"/>
    </xf>
    <xf numFmtId="187" fontId="5" fillId="0" borderId="10" xfId="1" applyFont="1" applyBorder="1" applyAlignment="1">
      <alignment horizontal="right" vertical="top"/>
    </xf>
    <xf numFmtId="49" fontId="5" fillId="0" borderId="10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 shrinkToFit="1"/>
    </xf>
    <xf numFmtId="0" fontId="5" fillId="0" borderId="2" xfId="2" applyFont="1" applyBorder="1" applyAlignment="1">
      <alignment vertical="top"/>
    </xf>
    <xf numFmtId="187" fontId="5" fillId="0" borderId="2" xfId="1" applyFont="1" applyBorder="1" applyAlignment="1">
      <alignment horizontal="right" vertical="top"/>
    </xf>
    <xf numFmtId="187" fontId="5" fillId="0" borderId="2" xfId="1" applyFont="1" applyBorder="1" applyAlignment="1">
      <alignment horizontal="right" vertical="top" shrinkToFit="1"/>
    </xf>
    <xf numFmtId="187" fontId="5" fillId="0" borderId="3" xfId="1" applyFont="1" applyBorder="1" applyAlignment="1">
      <alignment horizontal="center" vertical="top" shrinkToFit="1"/>
    </xf>
    <xf numFmtId="187" fontId="5" fillId="0" borderId="14" xfId="1" applyFont="1" applyBorder="1" applyAlignment="1">
      <alignment horizontal="center" vertical="top" shrinkToFit="1"/>
    </xf>
    <xf numFmtId="0" fontId="5" fillId="0" borderId="15" xfId="2" applyFont="1" applyBorder="1" applyAlignment="1">
      <alignment horizontal="center" vertical="top" shrinkToFit="1"/>
    </xf>
    <xf numFmtId="187" fontId="5" fillId="0" borderId="2" xfId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 wrapText="1" shrinkToFit="1"/>
    </xf>
    <xf numFmtId="187" fontId="5" fillId="0" borderId="7" xfId="1" applyFont="1" applyBorder="1" applyAlignment="1">
      <alignment horizontal="center" vertical="top" shrinkToFit="1"/>
    </xf>
    <xf numFmtId="0" fontId="5" fillId="0" borderId="7" xfId="2" applyFont="1" applyBorder="1" applyAlignment="1">
      <alignment horizontal="center" vertical="top" wrapText="1" shrinkToFit="1"/>
    </xf>
    <xf numFmtId="187" fontId="5" fillId="0" borderId="11" xfId="1" applyFont="1" applyBorder="1" applyAlignment="1">
      <alignment horizontal="center" vertical="top"/>
    </xf>
    <xf numFmtId="187" fontId="5" fillId="0" borderId="10" xfId="1" applyFont="1" applyBorder="1" applyAlignment="1">
      <alignment horizontal="center" vertical="top"/>
    </xf>
    <xf numFmtId="0" fontId="5" fillId="0" borderId="10" xfId="2" applyFont="1" applyBorder="1" applyAlignment="1">
      <alignment horizontal="left" vertical="top" wrapText="1"/>
    </xf>
    <xf numFmtId="4" fontId="5" fillId="0" borderId="10" xfId="2" applyNumberFormat="1" applyFont="1" applyBorder="1" applyAlignment="1">
      <alignment horizontal="right" vertical="top"/>
    </xf>
    <xf numFmtId="4" fontId="5" fillId="0" borderId="11" xfId="2" applyNumberFormat="1" applyFont="1" applyBorder="1" applyAlignment="1">
      <alignment horizontal="center" vertical="top"/>
    </xf>
    <xf numFmtId="0" fontId="5" fillId="0" borderId="13" xfId="2" applyFont="1" applyBorder="1" applyAlignment="1">
      <alignment vertical="top"/>
    </xf>
    <xf numFmtId="4" fontId="5" fillId="0" borderId="10" xfId="2" applyNumberFormat="1" applyFont="1" applyBorder="1" applyAlignment="1">
      <alignment vertical="top"/>
    </xf>
    <xf numFmtId="0" fontId="5" fillId="0" borderId="10" xfId="2" applyFont="1" applyBorder="1" applyAlignment="1">
      <alignment horizontal="left" vertical="top" shrinkToFit="1"/>
    </xf>
    <xf numFmtId="187" fontId="2" fillId="0" borderId="10" xfId="1" applyFont="1" applyBorder="1" applyAlignment="1">
      <alignment horizontal="right" vertical="top" shrinkToFit="1"/>
    </xf>
    <xf numFmtId="0" fontId="5" fillId="0" borderId="13" xfId="2" applyFont="1" applyBorder="1" applyAlignment="1">
      <alignment horizontal="left" vertical="top" shrinkToFit="1"/>
    </xf>
    <xf numFmtId="189" fontId="5" fillId="0" borderId="4" xfId="2" applyNumberFormat="1" applyFont="1" applyBorder="1" applyAlignment="1">
      <alignment horizontal="center" vertical="top" shrinkToFit="1"/>
    </xf>
    <xf numFmtId="187" fontId="2" fillId="0" borderId="5" xfId="1" applyFont="1" applyBorder="1" applyAlignment="1">
      <alignment horizontal="right" vertical="top" shrinkToFit="1"/>
    </xf>
    <xf numFmtId="187" fontId="5" fillId="0" borderId="5" xfId="1" applyFont="1" applyBorder="1" applyAlignment="1">
      <alignment horizontal="center" vertical="top" shrinkToFit="1"/>
    </xf>
    <xf numFmtId="0" fontId="5" fillId="0" borderId="5" xfId="2" applyFont="1" applyBorder="1" applyAlignment="1">
      <alignment horizontal="center" vertical="top" wrapText="1" shrinkToFit="1"/>
    </xf>
    <xf numFmtId="187" fontId="2" fillId="0" borderId="4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189" fontId="2" fillId="0" borderId="4" xfId="2" applyNumberFormat="1" applyFont="1" applyBorder="1" applyAlignment="1">
      <alignment horizontal="center" vertical="top" shrinkToFit="1"/>
    </xf>
    <xf numFmtId="187" fontId="2" fillId="0" borderId="7" xfId="1" applyFont="1" applyBorder="1" applyAlignment="1">
      <alignment horizontal="right" vertical="top" shrinkToFit="1"/>
    </xf>
    <xf numFmtId="187" fontId="2" fillId="0" borderId="8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189" fontId="2" fillId="0" borderId="8" xfId="2" applyNumberFormat="1" applyFont="1" applyBorder="1" applyAlignment="1">
      <alignment horizontal="center" vertical="top" shrinkToFit="1"/>
    </xf>
    <xf numFmtId="4" fontId="5" fillId="0" borderId="7" xfId="2" applyNumberFormat="1" applyFont="1" applyBorder="1" applyAlignment="1">
      <alignment horizontal="right" vertical="top" shrinkToFit="1"/>
    </xf>
    <xf numFmtId="0" fontId="5" fillId="0" borderId="7" xfId="2" applyFont="1" applyBorder="1" applyAlignment="1">
      <alignment horizontal="center" vertical="top" wrapText="1" shrinkToFit="1"/>
    </xf>
    <xf numFmtId="0" fontId="5" fillId="0" borderId="8" xfId="2" applyFont="1" applyBorder="1" applyAlignment="1">
      <alignment horizontal="center" vertical="top" shrinkToFit="1"/>
    </xf>
    <xf numFmtId="4" fontId="5" fillId="0" borderId="10" xfId="2" applyNumberFormat="1" applyFont="1" applyBorder="1" applyAlignment="1">
      <alignment horizontal="right" vertical="top" shrinkToFit="1"/>
    </xf>
    <xf numFmtId="4" fontId="5" fillId="0" borderId="10" xfId="2" applyNumberFormat="1" applyFont="1" applyBorder="1" applyAlignment="1">
      <alignment horizontal="center" vertical="top" shrinkToFit="1"/>
    </xf>
    <xf numFmtId="187" fontId="5" fillId="0" borderId="12" xfId="1" applyFont="1" applyBorder="1" applyAlignment="1">
      <alignment horizontal="center" vertical="top" wrapText="1" shrinkToFit="1"/>
    </xf>
    <xf numFmtId="4" fontId="5" fillId="0" borderId="13" xfId="2" applyNumberFormat="1" applyFont="1" applyBorder="1" applyAlignment="1">
      <alignment horizontal="left" vertical="top" shrinkToFit="1"/>
    </xf>
    <xf numFmtId="187" fontId="5" fillId="0" borderId="10" xfId="1" applyFont="1" applyBorder="1" applyAlignment="1">
      <alignment horizontal="left" vertical="top" shrinkToFit="1"/>
    </xf>
    <xf numFmtId="0" fontId="5" fillId="0" borderId="4" xfId="2" applyFont="1" applyBorder="1" applyAlignment="1">
      <alignment horizontal="center" vertical="top" shrinkToFit="1"/>
    </xf>
    <xf numFmtId="187" fontId="5" fillId="0" borderId="1" xfId="1" applyFont="1" applyBorder="1" applyAlignment="1">
      <alignment horizontal="center" vertical="top" wrapText="1" shrinkToFit="1"/>
    </xf>
    <xf numFmtId="0" fontId="5" fillId="0" borderId="9" xfId="2" applyFont="1" applyBorder="1" applyAlignment="1">
      <alignment vertical="top" shrinkToFit="1"/>
    </xf>
    <xf numFmtId="0" fontId="5" fillId="0" borderId="4" xfId="2" applyFont="1" applyBorder="1" applyAlignment="1">
      <alignment vertical="top"/>
    </xf>
    <xf numFmtId="0" fontId="5" fillId="0" borderId="0" xfId="2" applyFont="1" applyAlignment="1">
      <alignment vertical="top"/>
    </xf>
    <xf numFmtId="0" fontId="3" fillId="0" borderId="0" xfId="2" applyFont="1" applyAlignment="1">
      <alignment horizontal="right" vertical="top"/>
    </xf>
    <xf numFmtId="0" fontId="3" fillId="0" borderId="0" xfId="2" applyFont="1" applyAlignment="1">
      <alignment horizontal="center" vertical="top"/>
    </xf>
    <xf numFmtId="0" fontId="5" fillId="0" borderId="7" xfId="2" applyFont="1" applyBorder="1" applyAlignment="1">
      <alignment vertical="top" wrapText="1" shrinkToFit="1"/>
    </xf>
  </cellXfs>
  <cellStyles count="3">
    <cellStyle name="จุลภาค" xfId="1" builtinId="3"/>
    <cellStyle name="ปกติ" xfId="0" builtinId="0"/>
    <cellStyle name="ปกติ 3" xfId="2" xr:uid="{CF476B4A-D443-42A3-B813-F0411458E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AF8CC-2D08-48AF-9355-E19F4598E8A0}">
  <dimension ref="A1:AE285"/>
  <sheetViews>
    <sheetView tabSelected="1" topLeftCell="A76" zoomScale="60" zoomScaleNormal="60" zoomScaleSheetLayoutView="70" workbookViewId="0">
      <selection activeCell="M87" sqref="M87"/>
    </sheetView>
  </sheetViews>
  <sheetFormatPr defaultColWidth="7.296875" defaultRowHeight="18" x14ac:dyDescent="0.25"/>
  <cols>
    <col min="1" max="1" width="8.19921875" style="7" customWidth="1"/>
    <col min="2" max="2" width="48.796875" style="7" customWidth="1"/>
    <col min="3" max="4" width="22.5" style="158" customWidth="1"/>
    <col min="5" max="5" width="22.5" style="159" customWidth="1"/>
    <col min="6" max="6" width="40.59765625" style="159" customWidth="1"/>
    <col min="7" max="7" width="35.296875" style="159" hidden="1" customWidth="1"/>
    <col min="8" max="8" width="17.8984375" style="159" hidden="1" customWidth="1"/>
    <col min="9" max="9" width="34.3984375" style="159" customWidth="1"/>
    <col min="10" max="10" width="32.296875" style="7" hidden="1" customWidth="1"/>
    <col min="11" max="11" width="20" style="7" hidden="1" customWidth="1"/>
    <col min="12" max="12" width="24.3984375" style="7" customWidth="1"/>
    <col min="13" max="13" width="63" style="7" customWidth="1"/>
    <col min="14" max="14" width="1.796875" style="159" hidden="1" customWidth="1"/>
    <col min="15" max="16384" width="7.296875" style="7"/>
  </cols>
  <sheetData>
    <row r="1" spans="1:31" ht="21" x14ac:dyDescent="0.25">
      <c r="A1" s="1"/>
      <c r="B1" s="2"/>
      <c r="C1" s="3"/>
      <c r="D1" s="3"/>
      <c r="E1" s="2"/>
      <c r="F1" s="1"/>
      <c r="G1" s="1"/>
      <c r="H1" s="4"/>
      <c r="I1" s="4"/>
      <c r="J1" s="5"/>
      <c r="K1" s="4"/>
      <c r="L1" s="5"/>
      <c r="M1" s="6" t="s">
        <v>0</v>
      </c>
      <c r="N1" s="6" t="s">
        <v>0</v>
      </c>
    </row>
    <row r="2" spans="1:31" ht="21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31" ht="21" x14ac:dyDescent="0.2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31" ht="29.25" customHeight="1" x14ac:dyDescent="0.25">
      <c r="A4" s="9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1" ht="21" x14ac:dyDescent="0.25">
      <c r="A5" s="10" t="s">
        <v>4</v>
      </c>
      <c r="B5" s="10" t="s">
        <v>5</v>
      </c>
      <c r="C5" s="11" t="s">
        <v>6</v>
      </c>
      <c r="D5" s="12" t="s">
        <v>7</v>
      </c>
      <c r="E5" s="10" t="s">
        <v>8</v>
      </c>
      <c r="F5" s="13" t="s">
        <v>9</v>
      </c>
      <c r="G5" s="10" t="s">
        <v>9</v>
      </c>
      <c r="H5" s="12" t="s">
        <v>10</v>
      </c>
      <c r="I5" s="14" t="s">
        <v>11</v>
      </c>
      <c r="J5" s="10" t="s">
        <v>12</v>
      </c>
      <c r="K5" s="11" t="s">
        <v>13</v>
      </c>
      <c r="L5" s="15" t="s">
        <v>14</v>
      </c>
      <c r="M5" s="16" t="s">
        <v>15</v>
      </c>
      <c r="N5" s="17" t="s">
        <v>15</v>
      </c>
      <c r="O5" s="18"/>
    </row>
    <row r="6" spans="1:31" ht="21" x14ac:dyDescent="0.25">
      <c r="A6" s="19"/>
      <c r="B6" s="19"/>
      <c r="C6" s="20" t="s">
        <v>16</v>
      </c>
      <c r="D6" s="21"/>
      <c r="E6" s="19"/>
      <c r="F6" s="22" t="s">
        <v>17</v>
      </c>
      <c r="G6" s="19"/>
      <c r="H6" s="23"/>
      <c r="I6" s="24" t="s">
        <v>18</v>
      </c>
      <c r="J6" s="19"/>
      <c r="K6" s="20" t="s">
        <v>19</v>
      </c>
      <c r="L6" s="25" t="s">
        <v>20</v>
      </c>
      <c r="M6" s="26" t="s">
        <v>21</v>
      </c>
      <c r="N6" s="27" t="s">
        <v>21</v>
      </c>
      <c r="O6" s="18"/>
    </row>
    <row r="7" spans="1:31" ht="21" x14ac:dyDescent="0.25">
      <c r="A7" s="28"/>
      <c r="B7" s="28"/>
      <c r="C7" s="29" t="s">
        <v>22</v>
      </c>
      <c r="D7" s="29" t="s">
        <v>22</v>
      </c>
      <c r="E7" s="28"/>
      <c r="F7" s="30"/>
      <c r="G7" s="28"/>
      <c r="H7" s="31"/>
      <c r="I7" s="32"/>
      <c r="J7" s="33"/>
      <c r="K7" s="29"/>
      <c r="L7" s="30"/>
      <c r="M7" s="34" t="s">
        <v>23</v>
      </c>
      <c r="N7" s="35" t="s">
        <v>23</v>
      </c>
      <c r="O7" s="18"/>
    </row>
    <row r="8" spans="1:31" ht="21" x14ac:dyDescent="0.25">
      <c r="A8" s="36">
        <v>1</v>
      </c>
      <c r="B8" s="37" t="s">
        <v>24</v>
      </c>
      <c r="C8" s="38">
        <v>1498</v>
      </c>
      <c r="D8" s="39">
        <f t="shared" ref="D8:D17" si="0">+C8</f>
        <v>1498</v>
      </c>
      <c r="E8" s="36" t="s">
        <v>25</v>
      </c>
      <c r="F8" s="36" t="str">
        <f t="shared" ref="F8:F44" si="1">+G8&amp;","&amp;H8&amp;" บาท"</f>
        <v>บริษัท ธนสรณ์วิศวกรรม จำกัด,1498 บาท</v>
      </c>
      <c r="G8" s="36" t="s">
        <v>26</v>
      </c>
      <c r="H8" s="40">
        <v>1498</v>
      </c>
      <c r="I8" s="41" t="str">
        <f t="shared" ref="I8:I71" si="2">+J8&amp;","&amp;K8&amp;" บาท"</f>
        <v>บริษัท ธนสรณ์วิศวกรรม จำกัด,1498 บาท</v>
      </c>
      <c r="J8" s="42" t="s">
        <v>26</v>
      </c>
      <c r="K8" s="43">
        <v>1498</v>
      </c>
      <c r="L8" s="36" t="s">
        <v>27</v>
      </c>
      <c r="M8" s="44" t="s">
        <v>28</v>
      </c>
      <c r="N8" s="45" t="s">
        <v>29</v>
      </c>
      <c r="O8" s="18"/>
    </row>
    <row r="9" spans="1:31" ht="21" x14ac:dyDescent="0.25">
      <c r="A9" s="36"/>
      <c r="B9" s="37"/>
      <c r="C9" s="46"/>
      <c r="D9" s="39"/>
      <c r="E9" s="36"/>
      <c r="F9" s="36"/>
      <c r="G9" s="47"/>
      <c r="H9" s="48"/>
      <c r="I9" s="41"/>
      <c r="J9" s="49"/>
      <c r="K9" s="50"/>
      <c r="L9" s="36"/>
      <c r="M9" s="44"/>
      <c r="N9" s="45" t="s">
        <v>30</v>
      </c>
      <c r="O9" s="18"/>
    </row>
    <row r="10" spans="1:31" s="62" customFormat="1" ht="30.75" customHeight="1" x14ac:dyDescent="0.25">
      <c r="A10" s="51"/>
      <c r="B10" s="52"/>
      <c r="C10" s="53"/>
      <c r="D10" s="54"/>
      <c r="E10" s="51"/>
      <c r="F10" s="51"/>
      <c r="G10" s="55"/>
      <c r="H10" s="56"/>
      <c r="I10" s="57"/>
      <c r="J10" s="58"/>
      <c r="K10" s="59"/>
      <c r="L10" s="51"/>
      <c r="M10" s="60"/>
      <c r="N10" s="61"/>
      <c r="O10" s="1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1" ht="21" x14ac:dyDescent="0.25">
      <c r="A11" s="36">
        <v>2</v>
      </c>
      <c r="B11" s="63" t="s">
        <v>31</v>
      </c>
      <c r="C11" s="38">
        <v>800</v>
      </c>
      <c r="D11" s="39">
        <f t="shared" si="0"/>
        <v>800</v>
      </c>
      <c r="E11" s="36" t="s">
        <v>25</v>
      </c>
      <c r="F11" s="36" t="str">
        <f t="shared" si="1"/>
        <v>ร้าน เอ.โอ.ดี ซัพพลาย,800 บาท</v>
      </c>
      <c r="G11" s="47" t="s">
        <v>32</v>
      </c>
      <c r="H11" s="40">
        <v>800</v>
      </c>
      <c r="I11" s="41" t="str">
        <f t="shared" si="2"/>
        <v>ร้าน เอ.โอ.ดี ซัพพลาย,800 บาท</v>
      </c>
      <c r="J11" s="49" t="s">
        <v>32</v>
      </c>
      <c r="K11" s="43">
        <v>800</v>
      </c>
      <c r="L11" s="36" t="s">
        <v>27</v>
      </c>
      <c r="M11" s="44" t="s">
        <v>28</v>
      </c>
      <c r="N11" s="45" t="s">
        <v>33</v>
      </c>
      <c r="O11" s="18"/>
    </row>
    <row r="12" spans="1:31" ht="21" x14ac:dyDescent="0.25">
      <c r="A12" s="36"/>
      <c r="B12" s="63"/>
      <c r="C12" s="46"/>
      <c r="D12" s="39"/>
      <c r="E12" s="36"/>
      <c r="F12" s="36"/>
      <c r="G12" s="47"/>
      <c r="H12" s="64"/>
      <c r="I12" s="41"/>
      <c r="J12" s="49"/>
      <c r="K12" s="65"/>
      <c r="L12" s="36"/>
      <c r="M12" s="44"/>
      <c r="N12" s="45" t="s">
        <v>34</v>
      </c>
      <c r="O12" s="18"/>
    </row>
    <row r="13" spans="1:31" s="62" customFormat="1" ht="30" customHeight="1" x14ac:dyDescent="0.25">
      <c r="A13" s="51"/>
      <c r="B13" s="66"/>
      <c r="C13" s="53"/>
      <c r="D13" s="54"/>
      <c r="E13" s="51"/>
      <c r="F13" s="51"/>
      <c r="G13" s="55"/>
      <c r="H13" s="56"/>
      <c r="I13" s="57"/>
      <c r="J13" s="58"/>
      <c r="K13" s="59"/>
      <c r="L13" s="51"/>
      <c r="M13" s="60"/>
      <c r="N13" s="61"/>
      <c r="O13" s="18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ht="21" x14ac:dyDescent="0.25">
      <c r="A14" s="36">
        <v>3</v>
      </c>
      <c r="B14" s="63" t="s">
        <v>35</v>
      </c>
      <c r="C14" s="38">
        <v>7446</v>
      </c>
      <c r="D14" s="39">
        <f t="shared" si="0"/>
        <v>7446</v>
      </c>
      <c r="E14" s="36" t="s">
        <v>25</v>
      </c>
      <c r="F14" s="36" t="str">
        <f t="shared" si="1"/>
        <v>บริษัท ธีร์ บิสิเนส ซัพพลาย จำกัด,7446 บาท</v>
      </c>
      <c r="G14" s="36" t="s">
        <v>36</v>
      </c>
      <c r="H14" s="40">
        <v>7446</v>
      </c>
      <c r="I14" s="41" t="str">
        <f t="shared" si="2"/>
        <v>บริษัท ธีร์ บิสิเนส ซัพพลาย จำกัด,7446 บาท</v>
      </c>
      <c r="J14" s="42" t="s">
        <v>36</v>
      </c>
      <c r="K14" s="43">
        <v>7446</v>
      </c>
      <c r="L14" s="36" t="s">
        <v>27</v>
      </c>
      <c r="M14" s="44" t="s">
        <v>28</v>
      </c>
      <c r="N14" s="45" t="s">
        <v>37</v>
      </c>
      <c r="O14" s="18"/>
    </row>
    <row r="15" spans="1:31" ht="21" x14ac:dyDescent="0.25">
      <c r="A15" s="36"/>
      <c r="B15" s="63" t="s">
        <v>150</v>
      </c>
      <c r="C15" s="46"/>
      <c r="D15" s="39"/>
      <c r="E15" s="36"/>
      <c r="F15" s="36"/>
      <c r="G15" s="47"/>
      <c r="H15" s="40"/>
      <c r="I15" s="41"/>
      <c r="J15" s="49"/>
      <c r="K15" s="43"/>
      <c r="L15" s="36"/>
      <c r="M15" s="44"/>
      <c r="N15" s="45" t="s">
        <v>38</v>
      </c>
      <c r="O15" s="18"/>
    </row>
    <row r="16" spans="1:31" s="62" customFormat="1" ht="30" customHeight="1" x14ac:dyDescent="0.25">
      <c r="A16" s="51"/>
      <c r="B16" s="66"/>
      <c r="C16" s="53"/>
      <c r="D16" s="54"/>
      <c r="E16" s="51"/>
      <c r="F16" s="51"/>
      <c r="G16" s="55"/>
      <c r="H16" s="56"/>
      <c r="I16" s="57"/>
      <c r="J16" s="58"/>
      <c r="K16" s="59"/>
      <c r="L16" s="51"/>
      <c r="M16" s="60"/>
      <c r="N16" s="61"/>
      <c r="O16" s="18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ht="21" x14ac:dyDescent="0.25">
      <c r="A17" s="36">
        <v>4</v>
      </c>
      <c r="B17" s="63" t="s">
        <v>39</v>
      </c>
      <c r="C17" s="39">
        <v>65000</v>
      </c>
      <c r="D17" s="39">
        <f t="shared" si="0"/>
        <v>65000</v>
      </c>
      <c r="E17" s="36" t="s">
        <v>25</v>
      </c>
      <c r="F17" s="36" t="str">
        <f t="shared" si="1"/>
        <v>ร้าน เอ.โอ.ดี ซัพพลาย,65000 บาท</v>
      </c>
      <c r="G17" s="47" t="s">
        <v>32</v>
      </c>
      <c r="H17" s="40">
        <v>65000</v>
      </c>
      <c r="I17" s="41" t="str">
        <f t="shared" si="2"/>
        <v>ร้าน เอ.โอ.ดี ซัพพลาย,65000 บาท</v>
      </c>
      <c r="J17" s="49" t="s">
        <v>32</v>
      </c>
      <c r="K17" s="43">
        <v>65000</v>
      </c>
      <c r="L17" s="36" t="s">
        <v>27</v>
      </c>
      <c r="M17" s="67" t="str">
        <f>+N17</f>
        <v>ใบสั่งจ้าง 63/2569</v>
      </c>
      <c r="N17" s="45" t="s">
        <v>40</v>
      </c>
      <c r="O17" s="18"/>
    </row>
    <row r="18" spans="1:31" ht="21" x14ac:dyDescent="0.25">
      <c r="A18" s="36"/>
      <c r="B18" s="68"/>
      <c r="C18" s="39"/>
      <c r="D18" s="39"/>
      <c r="E18" s="36"/>
      <c r="F18" s="36"/>
      <c r="G18" s="47"/>
      <c r="H18" s="64"/>
      <c r="I18" s="41"/>
      <c r="J18" s="49"/>
      <c r="K18" s="65"/>
      <c r="L18" s="36"/>
      <c r="M18" s="69" t="str">
        <f>"ลว. "&amp;N18</f>
        <v>ลว. 19 มีค 69</v>
      </c>
      <c r="N18" s="45" t="s">
        <v>30</v>
      </c>
      <c r="O18" s="18"/>
    </row>
    <row r="19" spans="1:31" s="62" customFormat="1" ht="21" x14ac:dyDescent="0.25">
      <c r="A19" s="51"/>
      <c r="B19" s="66"/>
      <c r="C19" s="54"/>
      <c r="D19" s="54"/>
      <c r="E19" s="51"/>
      <c r="F19" s="51"/>
      <c r="G19" s="55"/>
      <c r="H19" s="56"/>
      <c r="I19" s="57"/>
      <c r="J19" s="58"/>
      <c r="K19" s="59"/>
      <c r="L19" s="70"/>
      <c r="M19" s="70"/>
      <c r="N19" s="61"/>
      <c r="O19" s="1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ht="21" x14ac:dyDescent="0.25">
      <c r="A20" s="36">
        <v>5</v>
      </c>
      <c r="B20" s="71" t="s">
        <v>41</v>
      </c>
      <c r="C20" s="72">
        <v>5250</v>
      </c>
      <c r="D20" s="39">
        <v>5250</v>
      </c>
      <c r="E20" s="69" t="s">
        <v>25</v>
      </c>
      <c r="F20" s="36" t="str">
        <f t="shared" si="1"/>
        <v>บริษัท ธีร์ บิสิเนส ซัพพลาย จำกัด,5250 บาท</v>
      </c>
      <c r="G20" s="73" t="s">
        <v>36</v>
      </c>
      <c r="H20" s="74">
        <v>5250</v>
      </c>
      <c r="I20" s="41" t="str">
        <f t="shared" si="2"/>
        <v>บริษัท ธีร์ บิสิเนส ซัพพลาย จำกัด,5250 บาท</v>
      </c>
      <c r="J20" s="75" t="s">
        <v>36</v>
      </c>
      <c r="K20" s="76">
        <v>5250</v>
      </c>
      <c r="L20" s="36" t="s">
        <v>27</v>
      </c>
      <c r="M20" s="44" t="s">
        <v>28</v>
      </c>
      <c r="N20" s="77" t="s">
        <v>42</v>
      </c>
      <c r="O20" s="18"/>
    </row>
    <row r="21" spans="1:31" ht="21" x14ac:dyDescent="0.25">
      <c r="A21" s="36"/>
      <c r="B21" s="37" t="s">
        <v>43</v>
      </c>
      <c r="C21" s="39"/>
      <c r="D21" s="39"/>
      <c r="E21" s="36"/>
      <c r="F21" s="36"/>
      <c r="G21" s="47"/>
      <c r="H21" s="40"/>
      <c r="I21" s="41"/>
      <c r="J21" s="78"/>
      <c r="K21" s="43"/>
      <c r="L21" s="68"/>
      <c r="M21" s="44"/>
      <c r="N21" s="45" t="s">
        <v>44</v>
      </c>
      <c r="O21" s="18"/>
    </row>
    <row r="22" spans="1:31" s="62" customFormat="1" ht="37.5" customHeight="1" x14ac:dyDescent="0.25">
      <c r="A22" s="51"/>
      <c r="B22" s="52"/>
      <c r="C22" s="54"/>
      <c r="D22" s="54"/>
      <c r="E22" s="51"/>
      <c r="F22" s="51"/>
      <c r="G22" s="55"/>
      <c r="H22" s="56"/>
      <c r="I22" s="57"/>
      <c r="J22" s="79"/>
      <c r="K22" s="59"/>
      <c r="L22" s="70"/>
      <c r="M22" s="60"/>
      <c r="N22" s="80"/>
      <c r="O22" s="1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ht="56.25" customHeight="1" x14ac:dyDescent="0.25">
      <c r="A23" s="81">
        <v>6</v>
      </c>
      <c r="B23" s="82" t="s">
        <v>45</v>
      </c>
      <c r="C23" s="83">
        <v>34500</v>
      </c>
      <c r="D23" s="84">
        <v>34500</v>
      </c>
      <c r="E23" s="85" t="s">
        <v>25</v>
      </c>
      <c r="F23" s="81" t="str">
        <f t="shared" si="1"/>
        <v>ห้างหุ้นส่วน เดอะ สกาย ซิสเต็มส์,34500 บาท</v>
      </c>
      <c r="G23" s="86" t="s">
        <v>46</v>
      </c>
      <c r="H23" s="87">
        <v>34500</v>
      </c>
      <c r="I23" s="88" t="str">
        <f t="shared" si="2"/>
        <v>ห้างหุ้นส่วน เดอะ สกาย ซิสเต็มส์,34500 บาท</v>
      </c>
      <c r="J23" s="89" t="s">
        <v>46</v>
      </c>
      <c r="K23" s="90">
        <v>34500</v>
      </c>
      <c r="L23" s="81" t="s">
        <v>27</v>
      </c>
      <c r="M23" s="91" t="s">
        <v>47</v>
      </c>
      <c r="N23" s="92" t="s">
        <v>48</v>
      </c>
      <c r="O23" s="18"/>
    </row>
    <row r="24" spans="1:31" ht="42" x14ac:dyDescent="0.25">
      <c r="A24" s="36">
        <v>7</v>
      </c>
      <c r="B24" s="93" t="s">
        <v>49</v>
      </c>
      <c r="C24" s="72">
        <v>400000</v>
      </c>
      <c r="D24" s="72">
        <v>400000</v>
      </c>
      <c r="E24" s="69" t="s">
        <v>25</v>
      </c>
      <c r="F24" s="36" t="str">
        <f t="shared" si="1"/>
        <v>บริษัท ท็อปนิวส์ ดิจิตัล มีเดีย จำกัด,400000 บาท</v>
      </c>
      <c r="G24" s="69" t="s">
        <v>50</v>
      </c>
      <c r="H24" s="74">
        <v>400000</v>
      </c>
      <c r="I24" s="41" t="str">
        <f t="shared" si="2"/>
        <v>บริษัท ท็อปนิวส์ ดิจิตัล มีเดีย จำกัด,400000 บาท</v>
      </c>
      <c r="J24" s="94" t="s">
        <v>50</v>
      </c>
      <c r="K24" s="76">
        <v>400000</v>
      </c>
      <c r="L24" s="36" t="s">
        <v>27</v>
      </c>
      <c r="M24" s="67" t="str">
        <f>+N24</f>
        <v>ใบสั่งจ้าง 64/2569</v>
      </c>
      <c r="N24" s="77" t="s">
        <v>51</v>
      </c>
      <c r="O24" s="18"/>
    </row>
    <row r="25" spans="1:31" ht="21" x14ac:dyDescent="0.25">
      <c r="A25" s="36"/>
      <c r="B25" s="95"/>
      <c r="C25" s="39"/>
      <c r="D25" s="39"/>
      <c r="E25" s="36"/>
      <c r="F25" s="36"/>
      <c r="G25" s="47"/>
      <c r="H25" s="40"/>
      <c r="I25" s="41"/>
      <c r="J25" s="78"/>
      <c r="K25" s="43"/>
      <c r="L25" s="68"/>
      <c r="M25" s="69" t="str">
        <f>"ลว. "&amp;N25</f>
        <v>ลว. 19 มี.ค.69</v>
      </c>
      <c r="N25" s="45" t="s">
        <v>52</v>
      </c>
      <c r="O25" s="18"/>
    </row>
    <row r="26" spans="1:31" s="62" customFormat="1" ht="21" x14ac:dyDescent="0.25">
      <c r="A26" s="51"/>
      <c r="B26" s="96"/>
      <c r="C26" s="54"/>
      <c r="D26" s="54"/>
      <c r="E26" s="51"/>
      <c r="F26" s="51"/>
      <c r="G26" s="55"/>
      <c r="H26" s="56"/>
      <c r="I26" s="57"/>
      <c r="J26" s="79"/>
      <c r="K26" s="59"/>
      <c r="L26" s="70"/>
      <c r="M26" s="70"/>
      <c r="N26" s="80"/>
      <c r="O26" s="1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 ht="21" x14ac:dyDescent="0.25">
      <c r="A27" s="36">
        <v>8</v>
      </c>
      <c r="B27" s="37" t="s">
        <v>53</v>
      </c>
      <c r="C27" s="97">
        <v>30000</v>
      </c>
      <c r="D27" s="97">
        <v>30000</v>
      </c>
      <c r="E27" s="69" t="s">
        <v>25</v>
      </c>
      <c r="F27" s="36" t="str">
        <f t="shared" si="1"/>
        <v>บริษัท วันแบงคอก9666 จำกัด,30000 บาท</v>
      </c>
      <c r="G27" s="69" t="s">
        <v>54</v>
      </c>
      <c r="H27" s="98">
        <v>30000</v>
      </c>
      <c r="I27" s="41" t="str">
        <f t="shared" si="2"/>
        <v>บริษัท วันแบงคอก9666 จำกัด,30000 บาท</v>
      </c>
      <c r="J27" s="94" t="s">
        <v>54</v>
      </c>
      <c r="K27" s="76">
        <v>30000</v>
      </c>
      <c r="L27" s="36" t="s">
        <v>27</v>
      </c>
      <c r="M27" s="67" t="str">
        <f>+N27</f>
        <v>ใบสั่งจ้าง  66/2569</v>
      </c>
      <c r="N27" s="77" t="s">
        <v>55</v>
      </c>
      <c r="O27" s="18"/>
    </row>
    <row r="28" spans="1:31" ht="21" x14ac:dyDescent="0.25">
      <c r="A28" s="36"/>
      <c r="B28" s="37" t="s">
        <v>56</v>
      </c>
      <c r="C28" s="99"/>
      <c r="D28" s="99"/>
      <c r="E28" s="36"/>
      <c r="F28" s="36"/>
      <c r="G28" s="47"/>
      <c r="H28" s="40"/>
      <c r="I28" s="41"/>
      <c r="J28" s="78"/>
      <c r="K28" s="43"/>
      <c r="L28" s="68"/>
      <c r="M28" s="69" t="str">
        <f>"ลว. "&amp;N28</f>
        <v>ลว. 26 มี.ค. 69</v>
      </c>
      <c r="N28" s="45" t="s">
        <v>57</v>
      </c>
      <c r="O28" s="18"/>
    </row>
    <row r="29" spans="1:31" s="62" customFormat="1" ht="21.75" customHeight="1" x14ac:dyDescent="0.25">
      <c r="A29" s="51"/>
      <c r="B29" s="52" t="s">
        <v>58</v>
      </c>
      <c r="C29" s="100"/>
      <c r="D29" s="100"/>
      <c r="E29" s="51"/>
      <c r="F29" s="51"/>
      <c r="G29" s="55"/>
      <c r="H29" s="56"/>
      <c r="I29" s="57"/>
      <c r="J29" s="79"/>
      <c r="K29" s="59"/>
      <c r="L29" s="70"/>
      <c r="M29" s="70"/>
      <c r="N29" s="80"/>
      <c r="O29" s="18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 ht="81" customHeight="1" x14ac:dyDescent="0.25">
      <c r="A30" s="81">
        <v>9</v>
      </c>
      <c r="B30" s="101" t="s">
        <v>59</v>
      </c>
      <c r="C30" s="102">
        <v>3300</v>
      </c>
      <c r="D30" s="102">
        <f>+C30</f>
        <v>3300</v>
      </c>
      <c r="E30" s="81" t="s">
        <v>25</v>
      </c>
      <c r="F30" s="81" t="str">
        <f t="shared" si="1"/>
        <v>บริษัท จัสมิน จีนิค จำกัด,3300 บาท</v>
      </c>
      <c r="G30" s="81" t="s">
        <v>60</v>
      </c>
      <c r="H30" s="103">
        <v>3300</v>
      </c>
      <c r="I30" s="88" t="str">
        <f t="shared" si="2"/>
        <v>บริษัท จัสมิน จีนิค จำกัด,3300 บาท</v>
      </c>
      <c r="J30" s="104" t="s">
        <v>60</v>
      </c>
      <c r="K30" s="105">
        <v>3300</v>
      </c>
      <c r="L30" s="81" t="s">
        <v>27</v>
      </c>
      <c r="M30" s="101" t="s">
        <v>28</v>
      </c>
      <c r="N30" s="106" t="s">
        <v>61</v>
      </c>
      <c r="O30" s="18"/>
    </row>
    <row r="31" spans="1:31" ht="81" customHeight="1" x14ac:dyDescent="0.25">
      <c r="A31" s="81">
        <v>10</v>
      </c>
      <c r="B31" s="107" t="s">
        <v>62</v>
      </c>
      <c r="C31" s="102">
        <v>2800</v>
      </c>
      <c r="D31" s="102">
        <f t="shared" ref="D31:D45" si="3">+C31</f>
        <v>2800</v>
      </c>
      <c r="E31" s="81" t="s">
        <v>25</v>
      </c>
      <c r="F31" s="81" t="str">
        <f t="shared" si="1"/>
        <v>ร้าน เอ.โอ.ดี ซัพพลาย,2800 บาท</v>
      </c>
      <c r="G31" s="81" t="s">
        <v>32</v>
      </c>
      <c r="H31" s="103">
        <v>2800</v>
      </c>
      <c r="I31" s="88" t="str">
        <f t="shared" si="2"/>
        <v>ร้าน เอ.โอ.ดี ซัพพลาย,2800 บาท</v>
      </c>
      <c r="J31" s="104" t="s">
        <v>32</v>
      </c>
      <c r="K31" s="105">
        <v>2800</v>
      </c>
      <c r="L31" s="81" t="s">
        <v>27</v>
      </c>
      <c r="M31" s="108" t="s">
        <v>28</v>
      </c>
      <c r="N31" s="106"/>
      <c r="O31" s="18"/>
    </row>
    <row r="32" spans="1:31" ht="77.25" customHeight="1" x14ac:dyDescent="0.25">
      <c r="A32" s="81">
        <v>11</v>
      </c>
      <c r="B32" s="109" t="s">
        <v>63</v>
      </c>
      <c r="C32" s="102">
        <v>7000</v>
      </c>
      <c r="D32" s="102">
        <f t="shared" si="3"/>
        <v>7000</v>
      </c>
      <c r="E32" s="81" t="s">
        <v>25</v>
      </c>
      <c r="F32" s="81" t="str">
        <f t="shared" si="1"/>
        <v>ร้าน อาทรพาณิชย์,6912.2 บาท</v>
      </c>
      <c r="G32" s="81" t="s">
        <v>64</v>
      </c>
      <c r="H32" s="103">
        <v>6912.2</v>
      </c>
      <c r="I32" s="88" t="str">
        <f t="shared" si="2"/>
        <v>ร้าน อาทรพาณิชย์,6912.2 บาท</v>
      </c>
      <c r="J32" s="104" t="s">
        <v>64</v>
      </c>
      <c r="K32" s="105">
        <v>6912.2</v>
      </c>
      <c r="L32" s="81" t="s">
        <v>27</v>
      </c>
      <c r="M32" s="108" t="s">
        <v>28</v>
      </c>
      <c r="N32" s="106" t="s">
        <v>65</v>
      </c>
      <c r="O32" s="18"/>
    </row>
    <row r="33" spans="1:31" ht="51.75" customHeight="1" x14ac:dyDescent="0.25">
      <c r="A33" s="81">
        <v>12</v>
      </c>
      <c r="B33" s="110" t="s">
        <v>66</v>
      </c>
      <c r="C33" s="111">
        <v>17000</v>
      </c>
      <c r="D33" s="102">
        <f t="shared" si="3"/>
        <v>17000</v>
      </c>
      <c r="E33" s="81" t="s">
        <v>25</v>
      </c>
      <c r="F33" s="81" t="str">
        <f t="shared" si="1"/>
        <v>บริษัท วันแบงคอก9666 จำกัด,17000 บาท</v>
      </c>
      <c r="G33" s="81" t="s">
        <v>54</v>
      </c>
      <c r="H33" s="103">
        <v>17000</v>
      </c>
      <c r="I33" s="88" t="str">
        <f t="shared" si="2"/>
        <v>บริษัท วันแบงคอก9666 จำกัด,17000 บาท</v>
      </c>
      <c r="J33" s="104" t="s">
        <v>54</v>
      </c>
      <c r="K33" s="105">
        <v>17000</v>
      </c>
      <c r="L33" s="81" t="s">
        <v>27</v>
      </c>
      <c r="M33" s="112" t="str">
        <f>+N33</f>
        <v>ใบสั่งจ้าง 62/2569
ลว.5 มี.ค.69</v>
      </c>
      <c r="N33" s="106" t="s">
        <v>67</v>
      </c>
      <c r="O33" s="18"/>
    </row>
    <row r="34" spans="1:31" ht="40.5" customHeight="1" x14ac:dyDescent="0.25">
      <c r="A34" s="113">
        <v>13</v>
      </c>
      <c r="B34" s="114" t="s">
        <v>68</v>
      </c>
      <c r="C34" s="115">
        <v>1200</v>
      </c>
      <c r="D34" s="116">
        <f t="shared" si="3"/>
        <v>1200</v>
      </c>
      <c r="E34" s="113" t="s">
        <v>25</v>
      </c>
      <c r="F34" s="113" t="str">
        <f t="shared" si="1"/>
        <v>ร้าน เอ.โอ.ดี ซัพพลาย,1200 บาท</v>
      </c>
      <c r="G34" s="113" t="s">
        <v>32</v>
      </c>
      <c r="H34" s="117">
        <v>1200</v>
      </c>
      <c r="I34" s="118" t="str">
        <f t="shared" si="2"/>
        <v>ร้าน เอ.โอ.ดี ซัพพลาย,1200 บาท</v>
      </c>
      <c r="J34" s="119" t="s">
        <v>32</v>
      </c>
      <c r="K34" s="120">
        <v>1200</v>
      </c>
      <c r="L34" s="113" t="s">
        <v>27</v>
      </c>
      <c r="M34" s="121" t="s">
        <v>28</v>
      </c>
      <c r="N34" s="106" t="s">
        <v>69</v>
      </c>
      <c r="O34" s="18"/>
    </row>
    <row r="35" spans="1:31" s="62" customFormat="1" ht="31.5" customHeight="1" x14ac:dyDescent="0.25">
      <c r="A35" s="51"/>
      <c r="B35" s="52"/>
      <c r="C35" s="53"/>
      <c r="D35" s="54"/>
      <c r="E35" s="51"/>
      <c r="F35" s="51"/>
      <c r="G35" s="55"/>
      <c r="H35" s="56"/>
      <c r="I35" s="57"/>
      <c r="J35" s="79"/>
      <c r="K35" s="122"/>
      <c r="L35" s="51"/>
      <c r="M35" s="123"/>
      <c r="N35" s="61"/>
      <c r="O35" s="18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 ht="67.5" customHeight="1" x14ac:dyDescent="0.25">
      <c r="A36" s="81">
        <v>14</v>
      </c>
      <c r="B36" s="109" t="s">
        <v>70</v>
      </c>
      <c r="C36" s="111">
        <v>1900</v>
      </c>
      <c r="D36" s="102">
        <f t="shared" si="3"/>
        <v>1900</v>
      </c>
      <c r="E36" s="81" t="s">
        <v>25</v>
      </c>
      <c r="F36" s="81" t="str">
        <f t="shared" si="1"/>
        <v>ร้าน อาทรพาณิชย์,1899.25 บาท</v>
      </c>
      <c r="G36" s="81" t="s">
        <v>64</v>
      </c>
      <c r="H36" s="124">
        <v>1899.25</v>
      </c>
      <c r="I36" s="88" t="str">
        <f t="shared" si="2"/>
        <v>ร้าน อาทรพาณิชย์,1899.25 บาท</v>
      </c>
      <c r="J36" s="104" t="s">
        <v>64</v>
      </c>
      <c r="K36" s="125">
        <v>1899.25</v>
      </c>
      <c r="L36" s="81" t="s">
        <v>27</v>
      </c>
      <c r="M36" s="108" t="s">
        <v>28</v>
      </c>
      <c r="N36" s="106" t="s">
        <v>71</v>
      </c>
      <c r="O36" s="18"/>
    </row>
    <row r="37" spans="1:31" ht="76.5" customHeight="1" x14ac:dyDescent="0.25">
      <c r="A37" s="81">
        <v>15</v>
      </c>
      <c r="B37" s="107" t="s">
        <v>72</v>
      </c>
      <c r="C37" s="111">
        <v>2000</v>
      </c>
      <c r="D37" s="102">
        <f t="shared" si="3"/>
        <v>2000</v>
      </c>
      <c r="E37" s="81" t="s">
        <v>25</v>
      </c>
      <c r="F37" s="81" t="str">
        <f t="shared" si="1"/>
        <v>ร้าน เอ.โอ.ดี ซัพพลาย,2000 บาท</v>
      </c>
      <c r="G37" s="81" t="s">
        <v>32</v>
      </c>
      <c r="H37" s="103">
        <v>2000</v>
      </c>
      <c r="I37" s="88" t="str">
        <f t="shared" si="2"/>
        <v>ร้าน เอ.โอ.ดี ซัพพลาย,2000 บาท</v>
      </c>
      <c r="J37" s="104" t="s">
        <v>32</v>
      </c>
      <c r="K37" s="105">
        <v>2000</v>
      </c>
      <c r="L37" s="81" t="s">
        <v>27</v>
      </c>
      <c r="M37" s="108" t="s">
        <v>28</v>
      </c>
      <c r="N37" s="106"/>
      <c r="O37" s="18"/>
    </row>
    <row r="38" spans="1:31" ht="69.75" customHeight="1" x14ac:dyDescent="0.25">
      <c r="A38" s="81">
        <v>16</v>
      </c>
      <c r="B38" s="107" t="s">
        <v>73</v>
      </c>
      <c r="C38" s="102">
        <v>4890</v>
      </c>
      <c r="D38" s="102">
        <f t="shared" si="3"/>
        <v>4890</v>
      </c>
      <c r="E38" s="81" t="s">
        <v>25</v>
      </c>
      <c r="F38" s="81" t="str">
        <f t="shared" si="1"/>
        <v>ร้าน เอ.โอ.ดี ซัพพลาย,4890 บาท</v>
      </c>
      <c r="G38" s="81" t="s">
        <v>32</v>
      </c>
      <c r="H38" s="124">
        <v>4890</v>
      </c>
      <c r="I38" s="88" t="str">
        <f t="shared" si="2"/>
        <v>ร้าน เอ.โอ.ดี ซัพพลาย,4890 บาท</v>
      </c>
      <c r="J38" s="104" t="s">
        <v>32</v>
      </c>
      <c r="K38" s="125">
        <v>4890</v>
      </c>
      <c r="L38" s="81" t="s">
        <v>27</v>
      </c>
      <c r="M38" s="108" t="s">
        <v>28</v>
      </c>
      <c r="N38" s="106"/>
      <c r="O38" s="18"/>
    </row>
    <row r="39" spans="1:31" ht="77.25" customHeight="1" x14ac:dyDescent="0.25">
      <c r="A39" s="81">
        <v>17</v>
      </c>
      <c r="B39" s="107" t="s">
        <v>74</v>
      </c>
      <c r="C39" s="102">
        <v>7383</v>
      </c>
      <c r="D39" s="102">
        <f t="shared" si="3"/>
        <v>7383</v>
      </c>
      <c r="E39" s="81" t="s">
        <v>25</v>
      </c>
      <c r="F39" s="81" t="str">
        <f t="shared" si="1"/>
        <v>บริษัท ธรสรณ์วิศวกรรม จำกัด,7383 บาท</v>
      </c>
      <c r="G39" s="81" t="s">
        <v>75</v>
      </c>
      <c r="H39" s="124">
        <v>7383</v>
      </c>
      <c r="I39" s="88" t="str">
        <f t="shared" si="2"/>
        <v>บริษัท ธรสรณ์วิศวกรรม จำกัด,7383 บาท</v>
      </c>
      <c r="J39" s="104" t="s">
        <v>75</v>
      </c>
      <c r="K39" s="125">
        <v>7383</v>
      </c>
      <c r="L39" s="81" t="s">
        <v>27</v>
      </c>
      <c r="M39" s="108" t="s">
        <v>28</v>
      </c>
      <c r="N39" s="106"/>
      <c r="O39" s="18"/>
    </row>
    <row r="40" spans="1:31" ht="79.5" customHeight="1" x14ac:dyDescent="0.25">
      <c r="A40" s="81">
        <v>18</v>
      </c>
      <c r="B40" s="107" t="s">
        <v>76</v>
      </c>
      <c r="C40" s="102">
        <v>256.8</v>
      </c>
      <c r="D40" s="102">
        <f t="shared" si="3"/>
        <v>256.8</v>
      </c>
      <c r="E40" s="81" t="s">
        <v>25</v>
      </c>
      <c r="F40" s="81" t="str">
        <f t="shared" si="1"/>
        <v>ร้าน เอนกสเตชั่นเนอรี่,256.8 บาท</v>
      </c>
      <c r="G40" s="81" t="s">
        <v>77</v>
      </c>
      <c r="H40" s="124">
        <v>256.8</v>
      </c>
      <c r="I40" s="88" t="str">
        <f t="shared" si="2"/>
        <v>ร้าน เอนกสเตชั่นเนอรี่,256.8 บาท</v>
      </c>
      <c r="J40" s="104" t="s">
        <v>77</v>
      </c>
      <c r="K40" s="125">
        <v>256.8</v>
      </c>
      <c r="L40" s="81" t="s">
        <v>27</v>
      </c>
      <c r="M40" s="108" t="s">
        <v>28</v>
      </c>
      <c r="N40" s="106" t="s">
        <v>78</v>
      </c>
      <c r="O40" s="18"/>
    </row>
    <row r="41" spans="1:31" ht="78.75" customHeight="1" x14ac:dyDescent="0.25">
      <c r="A41" s="81">
        <v>19</v>
      </c>
      <c r="B41" s="107" t="s">
        <v>79</v>
      </c>
      <c r="C41" s="102">
        <v>990</v>
      </c>
      <c r="D41" s="102">
        <f t="shared" si="3"/>
        <v>990</v>
      </c>
      <c r="E41" s="81" t="s">
        <v>25</v>
      </c>
      <c r="F41" s="81" t="str">
        <f t="shared" si="1"/>
        <v>ร้าน เอ.โอ.ดี ซัพพลาย,990 บาท</v>
      </c>
      <c r="G41" s="81" t="s">
        <v>32</v>
      </c>
      <c r="H41" s="124">
        <v>990</v>
      </c>
      <c r="I41" s="88" t="str">
        <f t="shared" si="2"/>
        <v>ร้าน เอ.โอ.ดี ซัพพลาย,990 บาท</v>
      </c>
      <c r="J41" s="104" t="s">
        <v>32</v>
      </c>
      <c r="K41" s="125">
        <v>990</v>
      </c>
      <c r="L41" s="81" t="s">
        <v>27</v>
      </c>
      <c r="M41" s="108" t="s">
        <v>28</v>
      </c>
      <c r="N41" s="106" t="s">
        <v>80</v>
      </c>
      <c r="O41" s="18"/>
    </row>
    <row r="42" spans="1:31" ht="80.25" customHeight="1" x14ac:dyDescent="0.25">
      <c r="A42" s="81">
        <v>20</v>
      </c>
      <c r="B42" s="109" t="s">
        <v>81</v>
      </c>
      <c r="C42" s="102">
        <v>3500</v>
      </c>
      <c r="D42" s="102">
        <f t="shared" si="3"/>
        <v>3500</v>
      </c>
      <c r="E42" s="81" t="s">
        <v>25</v>
      </c>
      <c r="F42" s="81" t="str">
        <f t="shared" si="1"/>
        <v>ร้าน เจ.เอ็น.พี กรุ๊ป,3500 บาท</v>
      </c>
      <c r="G42" s="81" t="s">
        <v>82</v>
      </c>
      <c r="H42" s="124">
        <v>3500</v>
      </c>
      <c r="I42" s="88" t="str">
        <f t="shared" si="2"/>
        <v>ร้าน เจ.เอ็น.พี กรุ๊ป,3500 บาท</v>
      </c>
      <c r="J42" s="104" t="s">
        <v>82</v>
      </c>
      <c r="K42" s="125">
        <v>3500</v>
      </c>
      <c r="L42" s="81" t="s">
        <v>27</v>
      </c>
      <c r="M42" s="108" t="s">
        <v>83</v>
      </c>
      <c r="N42" s="106" t="s">
        <v>84</v>
      </c>
      <c r="O42" s="18"/>
    </row>
    <row r="43" spans="1:31" ht="78.75" customHeight="1" x14ac:dyDescent="0.25">
      <c r="A43" s="81">
        <v>21</v>
      </c>
      <c r="B43" s="109" t="s">
        <v>85</v>
      </c>
      <c r="C43" s="102">
        <v>3500</v>
      </c>
      <c r="D43" s="102">
        <f t="shared" si="3"/>
        <v>3500</v>
      </c>
      <c r="E43" s="81" t="s">
        <v>25</v>
      </c>
      <c r="F43" s="81" t="str">
        <f t="shared" si="1"/>
        <v>ร้าน เจ.เอ็น.พี กรุ๊ป,3500 บาท</v>
      </c>
      <c r="G43" s="81" t="s">
        <v>82</v>
      </c>
      <c r="H43" s="124">
        <v>3500</v>
      </c>
      <c r="I43" s="88" t="str">
        <f t="shared" si="2"/>
        <v>ร้าน เจ.เอ็น.พี กรุ๊ป,3500 บาท</v>
      </c>
      <c r="J43" s="104" t="s">
        <v>82</v>
      </c>
      <c r="K43" s="125">
        <v>3500</v>
      </c>
      <c r="L43" s="81" t="s">
        <v>27</v>
      </c>
      <c r="M43" s="108" t="s">
        <v>28</v>
      </c>
      <c r="N43" s="106" t="s">
        <v>86</v>
      </c>
      <c r="O43" s="18"/>
    </row>
    <row r="44" spans="1:31" ht="72.75" customHeight="1" x14ac:dyDescent="0.25">
      <c r="A44" s="81">
        <v>22</v>
      </c>
      <c r="B44" s="109" t="s">
        <v>87</v>
      </c>
      <c r="C44" s="102">
        <v>7000</v>
      </c>
      <c r="D44" s="102">
        <f t="shared" si="3"/>
        <v>7000</v>
      </c>
      <c r="E44" s="81" t="s">
        <v>25</v>
      </c>
      <c r="F44" s="81" t="str">
        <f t="shared" si="1"/>
        <v>ร้าน เอนกสเตชั่นเนอรี่,6420 บาท</v>
      </c>
      <c r="G44" s="81" t="s">
        <v>77</v>
      </c>
      <c r="H44" s="124">
        <v>6420</v>
      </c>
      <c r="I44" s="88" t="str">
        <f t="shared" si="2"/>
        <v>ร้าน เอนกสเตชั่นเนอรี่,6420 บาท</v>
      </c>
      <c r="J44" s="104" t="s">
        <v>77</v>
      </c>
      <c r="K44" s="125">
        <v>6420</v>
      </c>
      <c r="L44" s="81" t="s">
        <v>27</v>
      </c>
      <c r="M44" s="108" t="s">
        <v>28</v>
      </c>
      <c r="N44" s="106" t="s">
        <v>88</v>
      </c>
      <c r="O44" s="18"/>
    </row>
    <row r="45" spans="1:31" ht="72.75" customHeight="1" x14ac:dyDescent="0.25">
      <c r="A45" s="81">
        <v>23</v>
      </c>
      <c r="B45" s="109" t="s">
        <v>89</v>
      </c>
      <c r="C45" s="102">
        <v>6360</v>
      </c>
      <c r="D45" s="102">
        <f t="shared" si="3"/>
        <v>6360</v>
      </c>
      <c r="E45" s="81" t="s">
        <v>25</v>
      </c>
      <c r="F45" s="108" t="s">
        <v>90</v>
      </c>
      <c r="G45" s="108" t="s">
        <v>90</v>
      </c>
      <c r="H45" s="108" t="s">
        <v>90</v>
      </c>
      <c r="I45" s="108" t="s">
        <v>90</v>
      </c>
      <c r="J45" s="104" t="s">
        <v>64</v>
      </c>
      <c r="K45" s="125">
        <v>2041.56</v>
      </c>
      <c r="L45" s="81" t="s">
        <v>27</v>
      </c>
      <c r="M45" s="108" t="s">
        <v>28</v>
      </c>
      <c r="N45" s="106"/>
      <c r="O45" s="18"/>
    </row>
    <row r="46" spans="1:31" ht="72.75" customHeight="1" x14ac:dyDescent="0.25">
      <c r="A46" s="81">
        <v>24</v>
      </c>
      <c r="B46" s="126" t="s">
        <v>91</v>
      </c>
      <c r="C46" s="127">
        <v>34800</v>
      </c>
      <c r="D46" s="127">
        <v>34800</v>
      </c>
      <c r="E46" s="81" t="s">
        <v>25</v>
      </c>
      <c r="F46" s="81" t="str">
        <f t="shared" ref="F46:F78" si="4">+G46&amp;","&amp;H46&amp;" บาท"</f>
        <v>ร้าน เอ.โอ.ดี ซัพพลาย,34800 บาท</v>
      </c>
      <c r="G46" s="85" t="s">
        <v>32</v>
      </c>
      <c r="H46" s="128">
        <v>34800</v>
      </c>
      <c r="I46" s="88" t="str">
        <f t="shared" ref="I46:I49" si="5">+J46&amp;","&amp;K46&amp;" บาท"</f>
        <v>ร้าน เอ.โอ.ดี ซัพพลาย,34800 บาท</v>
      </c>
      <c r="J46" s="129" t="s">
        <v>32</v>
      </c>
      <c r="K46" s="130">
        <v>34800</v>
      </c>
      <c r="L46" s="81" t="s">
        <v>27</v>
      </c>
      <c r="M46" s="112" t="s">
        <v>92</v>
      </c>
      <c r="N46" s="106"/>
      <c r="O46" s="18"/>
    </row>
    <row r="47" spans="1:31" ht="72.75" customHeight="1" x14ac:dyDescent="0.25">
      <c r="A47" s="81">
        <v>25</v>
      </c>
      <c r="B47" s="131" t="s">
        <v>93</v>
      </c>
      <c r="C47" s="102">
        <v>1500</v>
      </c>
      <c r="D47" s="132">
        <f>+C47</f>
        <v>1500</v>
      </c>
      <c r="E47" s="81" t="s">
        <v>25</v>
      </c>
      <c r="F47" s="81" t="str">
        <f t="shared" si="4"/>
        <v>ร้าน เอ.โอ.ดี ซัพพลาย,1500 บาท</v>
      </c>
      <c r="G47" s="81" t="s">
        <v>32</v>
      </c>
      <c r="H47" s="103">
        <v>1500</v>
      </c>
      <c r="I47" s="88" t="str">
        <f t="shared" si="5"/>
        <v>ร้าน เอ.โอ.ดี ซัพพลาย,1500 บาท</v>
      </c>
      <c r="J47" s="133" t="s">
        <v>32</v>
      </c>
      <c r="K47" s="105">
        <v>1500</v>
      </c>
      <c r="L47" s="81" t="s">
        <v>27</v>
      </c>
      <c r="M47" s="108" t="s">
        <v>28</v>
      </c>
      <c r="N47" s="106"/>
      <c r="O47" s="18"/>
    </row>
    <row r="48" spans="1:31" ht="72.75" customHeight="1" x14ac:dyDescent="0.25">
      <c r="A48" s="81">
        <v>26</v>
      </c>
      <c r="B48" s="131" t="s">
        <v>93</v>
      </c>
      <c r="C48" s="102">
        <v>1500</v>
      </c>
      <c r="D48" s="132">
        <f t="shared" ref="D48:D78" si="6">+C48</f>
        <v>1500</v>
      </c>
      <c r="E48" s="81" t="s">
        <v>25</v>
      </c>
      <c r="F48" s="81" t="str">
        <f t="shared" si="4"/>
        <v>ร้าน เอ.โอ.ดี ซัพพลาย,1500 บาท</v>
      </c>
      <c r="G48" s="81" t="s">
        <v>32</v>
      </c>
      <c r="H48" s="103">
        <v>1500</v>
      </c>
      <c r="I48" s="88" t="str">
        <f t="shared" si="5"/>
        <v>ร้าน เอ.โอ.ดี ซัพพลาย,1500 บาท</v>
      </c>
      <c r="J48" s="133" t="s">
        <v>32</v>
      </c>
      <c r="K48" s="105">
        <v>1500</v>
      </c>
      <c r="L48" s="81" t="s">
        <v>27</v>
      </c>
      <c r="M48" s="108" t="s">
        <v>28</v>
      </c>
      <c r="N48" s="106"/>
      <c r="O48" s="18"/>
    </row>
    <row r="49" spans="1:31" ht="81" customHeight="1" x14ac:dyDescent="0.25">
      <c r="A49" s="81">
        <v>27</v>
      </c>
      <c r="B49" s="131" t="s">
        <v>93</v>
      </c>
      <c r="C49" s="102">
        <v>1500</v>
      </c>
      <c r="D49" s="132">
        <f t="shared" si="6"/>
        <v>1500</v>
      </c>
      <c r="E49" s="81" t="s">
        <v>25</v>
      </c>
      <c r="F49" s="81" t="str">
        <f t="shared" si="4"/>
        <v>ร้าน เอ.โอ.ดี ซัพพลาย,1500 บาท</v>
      </c>
      <c r="G49" s="81" t="s">
        <v>32</v>
      </c>
      <c r="H49" s="103">
        <v>1500</v>
      </c>
      <c r="I49" s="88" t="str">
        <f t="shared" si="5"/>
        <v>ร้าน เอ.โอ.ดี ซัพพลาย,1500 บาท</v>
      </c>
      <c r="J49" s="133" t="s">
        <v>32</v>
      </c>
      <c r="K49" s="105">
        <v>1500</v>
      </c>
      <c r="L49" s="81" t="s">
        <v>27</v>
      </c>
      <c r="M49" s="108" t="s">
        <v>28</v>
      </c>
      <c r="N49" s="106" t="s">
        <v>94</v>
      </c>
      <c r="O49" s="18"/>
    </row>
    <row r="50" spans="1:31" ht="68.25" customHeight="1" x14ac:dyDescent="0.25">
      <c r="A50" s="81">
        <v>28</v>
      </c>
      <c r="B50" s="131" t="s">
        <v>95</v>
      </c>
      <c r="C50" s="102">
        <v>5885</v>
      </c>
      <c r="D50" s="132">
        <f t="shared" si="6"/>
        <v>5885</v>
      </c>
      <c r="E50" s="81" t="s">
        <v>25</v>
      </c>
      <c r="F50" s="81" t="str">
        <f t="shared" si="4"/>
        <v>บริษัท ธนสรณ์วิศวกรรม จำกัด,5885 บาท</v>
      </c>
      <c r="G50" s="81" t="s">
        <v>26</v>
      </c>
      <c r="H50" s="103">
        <v>5885</v>
      </c>
      <c r="I50" s="88" t="str">
        <f t="shared" si="2"/>
        <v>บริษัท ธนสรณ์วิศวกรรม จำกัด,5885 บาท</v>
      </c>
      <c r="J50" s="133" t="s">
        <v>26</v>
      </c>
      <c r="K50" s="105">
        <v>5885</v>
      </c>
      <c r="L50" s="81" t="s">
        <v>27</v>
      </c>
      <c r="M50" s="108" t="s">
        <v>28</v>
      </c>
      <c r="N50" s="134" t="s">
        <v>96</v>
      </c>
      <c r="O50" s="18"/>
    </row>
    <row r="51" spans="1:31" ht="72.75" customHeight="1" x14ac:dyDescent="0.25">
      <c r="A51" s="81">
        <v>29</v>
      </c>
      <c r="B51" s="109" t="s">
        <v>151</v>
      </c>
      <c r="C51" s="102">
        <v>18000</v>
      </c>
      <c r="D51" s="132">
        <f t="shared" si="6"/>
        <v>18000</v>
      </c>
      <c r="E51" s="81" t="s">
        <v>25</v>
      </c>
      <c r="F51" s="81" t="str">
        <f t="shared" si="4"/>
        <v>ร้าน เอ.โอ.ดี ซัพพลาย,18000 บาท</v>
      </c>
      <c r="G51" s="81" t="s">
        <v>32</v>
      </c>
      <c r="H51" s="103">
        <v>18000</v>
      </c>
      <c r="I51" s="88" t="str">
        <f t="shared" si="2"/>
        <v>ร้าน เอ.โอ.ดี ซัพพลาย,18000 บาท</v>
      </c>
      <c r="J51" s="133" t="s">
        <v>32</v>
      </c>
      <c r="K51" s="105">
        <v>18000</v>
      </c>
      <c r="L51" s="81" t="s">
        <v>27</v>
      </c>
      <c r="M51" s="108" t="s">
        <v>28</v>
      </c>
      <c r="N51" s="134" t="s">
        <v>97</v>
      </c>
      <c r="O51" s="18"/>
    </row>
    <row r="52" spans="1:31" ht="75.75" customHeight="1" x14ac:dyDescent="0.25">
      <c r="A52" s="81">
        <v>30</v>
      </c>
      <c r="B52" s="131" t="s">
        <v>98</v>
      </c>
      <c r="C52" s="102">
        <v>3200</v>
      </c>
      <c r="D52" s="132">
        <f t="shared" si="6"/>
        <v>3200</v>
      </c>
      <c r="E52" s="81" t="s">
        <v>25</v>
      </c>
      <c r="F52" s="81" t="str">
        <f t="shared" si="4"/>
        <v>ร้าน เอ.โอ.ดี ซัพพลาย,3200 บาท</v>
      </c>
      <c r="G52" s="81" t="s">
        <v>32</v>
      </c>
      <c r="H52" s="103">
        <v>3200</v>
      </c>
      <c r="I52" s="88" t="str">
        <f t="shared" si="2"/>
        <v>ร้าน เอ.โอ.ดี ซัพพลาย,3200 บาท</v>
      </c>
      <c r="J52" s="133" t="s">
        <v>32</v>
      </c>
      <c r="K52" s="105">
        <v>3200</v>
      </c>
      <c r="L52" s="81" t="s">
        <v>27</v>
      </c>
      <c r="M52" s="108" t="s">
        <v>28</v>
      </c>
      <c r="N52" s="134" t="s">
        <v>99</v>
      </c>
      <c r="O52" s="18"/>
    </row>
    <row r="53" spans="1:31" ht="21" x14ac:dyDescent="0.25">
      <c r="A53" s="36">
        <v>31</v>
      </c>
      <c r="B53" s="68" t="s">
        <v>93</v>
      </c>
      <c r="C53" s="39">
        <v>1500</v>
      </c>
      <c r="D53" s="135">
        <f t="shared" si="6"/>
        <v>1500</v>
      </c>
      <c r="E53" s="36" t="s">
        <v>25</v>
      </c>
      <c r="F53" s="36" t="str">
        <f t="shared" si="4"/>
        <v>ร้าน เอ.โอ.ดี ซัพพลาย,1500 บาท</v>
      </c>
      <c r="G53" s="36" t="s">
        <v>32</v>
      </c>
      <c r="H53" s="40">
        <v>1500</v>
      </c>
      <c r="I53" s="41" t="str">
        <f t="shared" si="2"/>
        <v>ร้าน เอ.โอ.ดี ซัพพลาย,1500 บาท</v>
      </c>
      <c r="J53" s="42" t="s">
        <v>32</v>
      </c>
      <c r="K53" s="136">
        <v>1500</v>
      </c>
      <c r="L53" s="36" t="s">
        <v>27</v>
      </c>
      <c r="M53" s="137" t="s">
        <v>28</v>
      </c>
      <c r="N53" s="134" t="s">
        <v>100</v>
      </c>
      <c r="O53" s="18"/>
    </row>
    <row r="54" spans="1:31" ht="21" x14ac:dyDescent="0.25">
      <c r="A54" s="36"/>
      <c r="B54" s="68"/>
      <c r="C54" s="135"/>
      <c r="D54" s="135"/>
      <c r="E54" s="25"/>
      <c r="F54" s="36"/>
      <c r="G54" s="36"/>
      <c r="H54" s="138"/>
      <c r="I54" s="41"/>
      <c r="J54" s="139"/>
      <c r="K54" s="20"/>
      <c r="L54" s="25"/>
      <c r="M54" s="137"/>
      <c r="N54" s="140"/>
      <c r="O54" s="18"/>
    </row>
    <row r="55" spans="1:31" s="62" customFormat="1" ht="27.75" customHeight="1" x14ac:dyDescent="0.25">
      <c r="A55" s="51"/>
      <c r="B55" s="30"/>
      <c r="C55" s="141"/>
      <c r="D55" s="141"/>
      <c r="E55" s="30"/>
      <c r="F55" s="51"/>
      <c r="G55" s="51"/>
      <c r="H55" s="142"/>
      <c r="I55" s="57"/>
      <c r="J55" s="143"/>
      <c r="K55" s="29"/>
      <c r="L55" s="30"/>
      <c r="M55" s="123"/>
      <c r="N55" s="144"/>
      <c r="O55" s="18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</row>
    <row r="56" spans="1:31" ht="21" x14ac:dyDescent="0.25">
      <c r="A56" s="36">
        <v>32</v>
      </c>
      <c r="B56" s="68" t="s">
        <v>98</v>
      </c>
      <c r="C56" s="39">
        <v>5100</v>
      </c>
      <c r="D56" s="135">
        <f t="shared" si="6"/>
        <v>5100</v>
      </c>
      <c r="E56" s="36" t="s">
        <v>25</v>
      </c>
      <c r="F56" s="36" t="str">
        <f t="shared" si="4"/>
        <v>ร้าน เอ.โอ.ดี ซัพพลาย,5100 บาท</v>
      </c>
      <c r="G56" s="36" t="s">
        <v>32</v>
      </c>
      <c r="H56" s="40">
        <v>5100</v>
      </c>
      <c r="I56" s="41" t="str">
        <f t="shared" si="2"/>
        <v>ร้าน เอ.โอ.ดี ซัพพลาย,5100 บาท</v>
      </c>
      <c r="J56" s="42" t="s">
        <v>32</v>
      </c>
      <c r="K56" s="136">
        <v>5100</v>
      </c>
      <c r="L56" s="36" t="s">
        <v>27</v>
      </c>
      <c r="M56" s="137" t="s">
        <v>28</v>
      </c>
      <c r="N56" s="134" t="s">
        <v>101</v>
      </c>
      <c r="O56" s="18"/>
    </row>
    <row r="57" spans="1:31" ht="21" x14ac:dyDescent="0.25">
      <c r="A57" s="36"/>
      <c r="B57" s="68"/>
      <c r="C57" s="135"/>
      <c r="D57" s="135"/>
      <c r="E57" s="25"/>
      <c r="F57" s="36"/>
      <c r="G57" s="36"/>
      <c r="H57" s="138"/>
      <c r="I57" s="41"/>
      <c r="J57" s="139"/>
      <c r="K57" s="20"/>
      <c r="L57" s="25"/>
      <c r="M57" s="137"/>
      <c r="N57" s="140"/>
      <c r="O57" s="18"/>
    </row>
    <row r="58" spans="1:31" s="62" customFormat="1" ht="28.5" customHeight="1" x14ac:dyDescent="0.25">
      <c r="A58" s="51"/>
      <c r="B58" s="30"/>
      <c r="C58" s="141"/>
      <c r="D58" s="141"/>
      <c r="E58" s="30"/>
      <c r="F58" s="51"/>
      <c r="G58" s="51"/>
      <c r="H58" s="142"/>
      <c r="I58" s="57"/>
      <c r="J58" s="143"/>
      <c r="K58" s="29"/>
      <c r="L58" s="30"/>
      <c r="M58" s="123"/>
      <c r="N58" s="144"/>
      <c r="O58" s="18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</row>
    <row r="59" spans="1:31" ht="21" x14ac:dyDescent="0.25">
      <c r="A59" s="36">
        <v>33</v>
      </c>
      <c r="B59" s="68" t="s">
        <v>102</v>
      </c>
      <c r="C59" s="39">
        <v>2996</v>
      </c>
      <c r="D59" s="135">
        <f t="shared" si="6"/>
        <v>2996</v>
      </c>
      <c r="E59" s="36" t="s">
        <v>25</v>
      </c>
      <c r="F59" s="36" t="str">
        <f t="shared" si="4"/>
        <v>บริษัท ธนสรณ์วิศวกรรม จำกัด,2996 บาท</v>
      </c>
      <c r="G59" s="36" t="s">
        <v>26</v>
      </c>
      <c r="H59" s="40">
        <v>2996</v>
      </c>
      <c r="I59" s="41" t="str">
        <f t="shared" si="2"/>
        <v>บริษัท ธนสรณ์วิศวกรรม จำกัด,2996 บาท</v>
      </c>
      <c r="J59" s="42" t="s">
        <v>26</v>
      </c>
      <c r="K59" s="136">
        <v>2996</v>
      </c>
      <c r="L59" s="36" t="s">
        <v>27</v>
      </c>
      <c r="M59" s="137" t="s">
        <v>28</v>
      </c>
      <c r="N59" s="134" t="s">
        <v>103</v>
      </c>
      <c r="O59" s="18"/>
    </row>
    <row r="60" spans="1:31" ht="21" x14ac:dyDescent="0.25">
      <c r="A60" s="36"/>
      <c r="B60" s="68"/>
      <c r="C60" s="39"/>
      <c r="D60" s="135"/>
      <c r="E60" s="36"/>
      <c r="F60" s="36"/>
      <c r="G60" s="36"/>
      <c r="H60" s="40"/>
      <c r="I60" s="41"/>
      <c r="J60" s="42"/>
      <c r="K60" s="136"/>
      <c r="L60" s="36"/>
      <c r="M60" s="137"/>
      <c r="N60" s="134"/>
      <c r="O60" s="18"/>
    </row>
    <row r="61" spans="1:31" s="62" customFormat="1" ht="28.5" customHeight="1" x14ac:dyDescent="0.25">
      <c r="A61" s="51"/>
      <c r="B61" s="30"/>
      <c r="C61" s="141"/>
      <c r="D61" s="141"/>
      <c r="E61" s="30"/>
      <c r="F61" s="51"/>
      <c r="G61" s="51"/>
      <c r="H61" s="142"/>
      <c r="I61" s="57"/>
      <c r="J61" s="143"/>
      <c r="K61" s="29"/>
      <c r="L61" s="30"/>
      <c r="M61" s="123"/>
      <c r="N61" s="144"/>
      <c r="O61" s="18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</row>
    <row r="62" spans="1:31" s="62" customFormat="1" ht="71.25" customHeight="1" x14ac:dyDescent="0.25">
      <c r="A62" s="51">
        <v>34</v>
      </c>
      <c r="B62" s="66" t="s">
        <v>104</v>
      </c>
      <c r="C62" s="145">
        <v>2500</v>
      </c>
      <c r="D62" s="141">
        <f t="shared" si="6"/>
        <v>2500</v>
      </c>
      <c r="E62" s="51" t="s">
        <v>25</v>
      </c>
      <c r="F62" s="51" t="str">
        <f t="shared" si="4"/>
        <v>ร้านเอนกสเตชั่นเนอรี่,2420.34 บาท</v>
      </c>
      <c r="G62" s="55" t="s">
        <v>105</v>
      </c>
      <c r="H62" s="56">
        <v>2420.34</v>
      </c>
      <c r="I62" s="57" t="str">
        <f t="shared" si="2"/>
        <v>ร้านเอนกสเตชั่นเนอรี่,2420.34 บาท</v>
      </c>
      <c r="J62" s="58" t="s">
        <v>105</v>
      </c>
      <c r="K62" s="59">
        <v>2420.34</v>
      </c>
      <c r="L62" s="51" t="s">
        <v>106</v>
      </c>
      <c r="M62" s="146" t="s">
        <v>28</v>
      </c>
      <c r="N62" s="147" t="s">
        <v>107</v>
      </c>
      <c r="O62" s="18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</row>
    <row r="63" spans="1:31" s="62" customFormat="1" ht="81.75" customHeight="1" x14ac:dyDescent="0.25">
      <c r="A63" s="51">
        <v>35</v>
      </c>
      <c r="B63" s="66" t="s">
        <v>108</v>
      </c>
      <c r="C63" s="145">
        <v>2000</v>
      </c>
      <c r="D63" s="141">
        <f t="shared" si="6"/>
        <v>2000</v>
      </c>
      <c r="E63" s="51" t="s">
        <v>25</v>
      </c>
      <c r="F63" s="51" t="str">
        <f t="shared" si="4"/>
        <v>ร้านเอนกสเตชั่นเนอรี่,1968.8 บาท</v>
      </c>
      <c r="G63" s="55" t="s">
        <v>105</v>
      </c>
      <c r="H63" s="56">
        <v>1968.8</v>
      </c>
      <c r="I63" s="57" t="str">
        <f t="shared" si="2"/>
        <v>ร้านเอนกสเตชั่นเนอรี่,1968.8 บาท</v>
      </c>
      <c r="J63" s="58" t="s">
        <v>105</v>
      </c>
      <c r="K63" s="59">
        <v>1968.8</v>
      </c>
      <c r="L63" s="51" t="s">
        <v>106</v>
      </c>
      <c r="M63" s="146" t="s">
        <v>28</v>
      </c>
      <c r="N63" s="147" t="s">
        <v>109</v>
      </c>
      <c r="O63" s="18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</row>
    <row r="64" spans="1:31" ht="81" customHeight="1" x14ac:dyDescent="0.25">
      <c r="A64" s="51">
        <v>36</v>
      </c>
      <c r="B64" s="107" t="s">
        <v>110</v>
      </c>
      <c r="C64" s="148">
        <v>15400</v>
      </c>
      <c r="D64" s="132">
        <f t="shared" si="6"/>
        <v>15400</v>
      </c>
      <c r="E64" s="81" t="s">
        <v>25</v>
      </c>
      <c r="F64" s="108" t="s">
        <v>111</v>
      </c>
      <c r="G64" s="149" t="s">
        <v>112</v>
      </c>
      <c r="H64" s="103">
        <v>7650.5</v>
      </c>
      <c r="I64" s="150" t="s">
        <v>111</v>
      </c>
      <c r="J64" s="151" t="s">
        <v>112</v>
      </c>
      <c r="K64" s="152">
        <v>7650.5</v>
      </c>
      <c r="L64" s="81" t="s">
        <v>106</v>
      </c>
      <c r="M64" s="108" t="s">
        <v>28</v>
      </c>
      <c r="N64" s="153" t="s">
        <v>113</v>
      </c>
      <c r="O64" s="18"/>
    </row>
    <row r="65" spans="1:31" s="62" customFormat="1" ht="76.5" customHeight="1" x14ac:dyDescent="0.25">
      <c r="A65" s="51">
        <v>37</v>
      </c>
      <c r="B65" s="66" t="s">
        <v>114</v>
      </c>
      <c r="C65" s="145">
        <v>2100</v>
      </c>
      <c r="D65" s="141">
        <f t="shared" si="6"/>
        <v>2100</v>
      </c>
      <c r="E65" s="51" t="s">
        <v>25</v>
      </c>
      <c r="F65" s="51" t="str">
        <f t="shared" si="4"/>
        <v>ร้านเอนกสเตชั่นเนอรี่,2065.1 บาท</v>
      </c>
      <c r="G65" s="55" t="s">
        <v>105</v>
      </c>
      <c r="H65" s="56">
        <v>2065.1</v>
      </c>
      <c r="I65" s="57" t="str">
        <f t="shared" si="2"/>
        <v>ร้านเอนกสเตชั่นเนอรี่,2065.1 บาท</v>
      </c>
      <c r="J65" s="58" t="s">
        <v>105</v>
      </c>
      <c r="K65" s="59">
        <v>2065.1</v>
      </c>
      <c r="L65" s="51" t="s">
        <v>106</v>
      </c>
      <c r="M65" s="146" t="s">
        <v>28</v>
      </c>
      <c r="N65" s="147" t="s">
        <v>115</v>
      </c>
      <c r="O65" s="18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</row>
    <row r="66" spans="1:31" ht="81" customHeight="1" x14ac:dyDescent="0.25">
      <c r="A66" s="51">
        <v>38</v>
      </c>
      <c r="B66" s="107" t="s">
        <v>116</v>
      </c>
      <c r="C66" s="148">
        <v>10150</v>
      </c>
      <c r="D66" s="132">
        <f t="shared" si="6"/>
        <v>10150</v>
      </c>
      <c r="E66" s="81" t="s">
        <v>25</v>
      </c>
      <c r="F66" s="108" t="s">
        <v>117</v>
      </c>
      <c r="G66" s="149" t="s">
        <v>82</v>
      </c>
      <c r="H66" s="103">
        <v>6525</v>
      </c>
      <c r="I66" s="150" t="s">
        <v>117</v>
      </c>
      <c r="J66" s="151" t="s">
        <v>82</v>
      </c>
      <c r="K66" s="152">
        <v>6525</v>
      </c>
      <c r="L66" s="81" t="s">
        <v>106</v>
      </c>
      <c r="M66" s="108" t="s">
        <v>28</v>
      </c>
      <c r="N66" s="153" t="s">
        <v>118</v>
      </c>
      <c r="O66" s="18"/>
    </row>
    <row r="67" spans="1:31" s="62" customFormat="1" ht="63" customHeight="1" x14ac:dyDescent="0.25">
      <c r="A67" s="51">
        <v>39</v>
      </c>
      <c r="B67" s="66" t="s">
        <v>119</v>
      </c>
      <c r="C67" s="145">
        <v>42000</v>
      </c>
      <c r="D67" s="141">
        <f t="shared" si="6"/>
        <v>42000</v>
      </c>
      <c r="E67" s="51" t="s">
        <v>25</v>
      </c>
      <c r="F67" s="51" t="str">
        <f t="shared" si="4"/>
        <v>ห้างหุ้นส่วนจำกัด จี ดับเบิ้ลยู (1996),42000 บาท</v>
      </c>
      <c r="G67" s="55" t="s">
        <v>120</v>
      </c>
      <c r="H67" s="56">
        <v>42000</v>
      </c>
      <c r="I67" s="57" t="str">
        <f t="shared" si="2"/>
        <v>ห้างหุ้นส่วนจำกัด จี ดับเบิ้ลยู (1996),42000 บาท</v>
      </c>
      <c r="J67" s="58" t="s">
        <v>120</v>
      </c>
      <c r="K67" s="59">
        <v>42000</v>
      </c>
      <c r="L67" s="51" t="s">
        <v>106</v>
      </c>
      <c r="M67" s="146" t="s">
        <v>28</v>
      </c>
      <c r="N67" s="147" t="s">
        <v>121</v>
      </c>
      <c r="O67" s="18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</row>
    <row r="68" spans="1:31" s="62" customFormat="1" ht="70.5" customHeight="1" x14ac:dyDescent="0.25">
      <c r="A68" s="51">
        <v>40</v>
      </c>
      <c r="B68" s="66" t="s">
        <v>122</v>
      </c>
      <c r="C68" s="145">
        <v>15700</v>
      </c>
      <c r="D68" s="141">
        <f t="shared" si="6"/>
        <v>15700</v>
      </c>
      <c r="E68" s="51" t="s">
        <v>25</v>
      </c>
      <c r="F68" s="51" t="str">
        <f t="shared" si="4"/>
        <v>ร้านอาทรพาณิชย์,15696.9 บาท</v>
      </c>
      <c r="G68" s="55" t="s">
        <v>112</v>
      </c>
      <c r="H68" s="56">
        <v>15696.9</v>
      </c>
      <c r="I68" s="57" t="str">
        <f t="shared" si="2"/>
        <v>ร้านอาทรพาณิชย์,15696.9 บาท</v>
      </c>
      <c r="J68" s="58" t="s">
        <v>112</v>
      </c>
      <c r="K68" s="59">
        <v>15696.9</v>
      </c>
      <c r="L68" s="146" t="s">
        <v>123</v>
      </c>
      <c r="M68" s="146" t="s">
        <v>28</v>
      </c>
      <c r="N68" s="147" t="s">
        <v>124</v>
      </c>
      <c r="O68" s="18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</row>
    <row r="69" spans="1:31" s="62" customFormat="1" ht="73.5" customHeight="1" x14ac:dyDescent="0.25">
      <c r="A69" s="51">
        <v>41</v>
      </c>
      <c r="B69" s="66" t="s">
        <v>125</v>
      </c>
      <c r="C69" s="145">
        <v>87750</v>
      </c>
      <c r="D69" s="141">
        <f t="shared" si="6"/>
        <v>87750</v>
      </c>
      <c r="E69" s="51" t="s">
        <v>25</v>
      </c>
      <c r="F69" s="146" t="str">
        <f t="shared" si="4"/>
        <v>ร้านโปโล ซุปเปอร์ทีน โดยนางสาวชัชชญา  พาณิชยาหิรัญ,87750 บาท</v>
      </c>
      <c r="G69" s="51" t="s">
        <v>126</v>
      </c>
      <c r="H69" s="56">
        <v>87750</v>
      </c>
      <c r="I69" s="154" t="str">
        <f t="shared" si="2"/>
        <v>ร้านโปโล ซุปเปอร์ทีน โดยนางสาวชัชชญา  พาณิชยาหิรัญ,87750 บาท</v>
      </c>
      <c r="J69" s="155" t="s">
        <v>126</v>
      </c>
      <c r="K69" s="59">
        <v>87750</v>
      </c>
      <c r="L69" s="51" t="s">
        <v>106</v>
      </c>
      <c r="M69" s="146" t="s">
        <v>28</v>
      </c>
      <c r="N69" s="147" t="s">
        <v>127</v>
      </c>
      <c r="O69" s="18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</row>
    <row r="70" spans="1:31" s="62" customFormat="1" ht="67.5" customHeight="1" x14ac:dyDescent="0.25">
      <c r="A70" s="51">
        <v>42</v>
      </c>
      <c r="B70" s="66" t="s">
        <v>128</v>
      </c>
      <c r="C70" s="145">
        <v>30000</v>
      </c>
      <c r="D70" s="141">
        <f t="shared" si="6"/>
        <v>30000</v>
      </c>
      <c r="E70" s="51" t="s">
        <v>25</v>
      </c>
      <c r="F70" s="51" t="str">
        <f t="shared" si="4"/>
        <v>ห้างหุ้นส่วนจำกัด เดอะ สกาย ซิสเต็มส์,29568.38 บาท</v>
      </c>
      <c r="G70" s="55" t="s">
        <v>129</v>
      </c>
      <c r="H70" s="56">
        <v>29568.38</v>
      </c>
      <c r="I70" s="57" t="str">
        <f t="shared" si="2"/>
        <v>ห้างหุ้นส่วน เดอะ สกาย ซิสเต็มส์,29568.38 บาท</v>
      </c>
      <c r="J70" s="58" t="s">
        <v>46</v>
      </c>
      <c r="K70" s="59">
        <v>29568.38</v>
      </c>
      <c r="L70" s="146" t="s">
        <v>123</v>
      </c>
      <c r="M70" s="146" t="s">
        <v>28</v>
      </c>
      <c r="N70" s="147" t="s">
        <v>130</v>
      </c>
      <c r="O70" s="18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</row>
    <row r="71" spans="1:31" s="62" customFormat="1" ht="71.25" customHeight="1" x14ac:dyDescent="0.25">
      <c r="A71" s="51">
        <v>43</v>
      </c>
      <c r="B71" s="66" t="s">
        <v>131</v>
      </c>
      <c r="C71" s="145">
        <v>4830</v>
      </c>
      <c r="D71" s="141">
        <f t="shared" si="6"/>
        <v>4830</v>
      </c>
      <c r="E71" s="51" t="s">
        <v>25</v>
      </c>
      <c r="F71" s="51" t="str">
        <f t="shared" si="4"/>
        <v>ร้าน เอ.โอ.ดี ซัพพลาย,4830 บาท</v>
      </c>
      <c r="G71" s="55" t="s">
        <v>32</v>
      </c>
      <c r="H71" s="56">
        <v>4830</v>
      </c>
      <c r="I71" s="57" t="str">
        <f t="shared" si="2"/>
        <v>ร้าน เอ.โอ.ดี ซัพพลาย,4830 บาท</v>
      </c>
      <c r="J71" s="58" t="s">
        <v>32</v>
      </c>
      <c r="K71" s="59">
        <v>4830</v>
      </c>
      <c r="L71" s="146" t="s">
        <v>123</v>
      </c>
      <c r="M71" s="146" t="s">
        <v>28</v>
      </c>
      <c r="N71" s="147" t="s">
        <v>132</v>
      </c>
      <c r="O71" s="18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</row>
    <row r="72" spans="1:31" s="62" customFormat="1" ht="73.5" customHeight="1" x14ac:dyDescent="0.25">
      <c r="A72" s="51">
        <v>44</v>
      </c>
      <c r="B72" s="66" t="s">
        <v>133</v>
      </c>
      <c r="C72" s="145">
        <v>7000</v>
      </c>
      <c r="D72" s="141">
        <f t="shared" si="6"/>
        <v>7000</v>
      </c>
      <c r="E72" s="51" t="s">
        <v>25</v>
      </c>
      <c r="F72" s="51" t="str">
        <f t="shared" si="4"/>
        <v>ร้าน เจ.เอ็น.พี กรุ๊ป,7000 บาท</v>
      </c>
      <c r="G72" s="55" t="s">
        <v>82</v>
      </c>
      <c r="H72" s="56">
        <v>7000</v>
      </c>
      <c r="I72" s="57" t="str">
        <f t="shared" ref="I72:I106" si="7">+J72&amp;","&amp;K72&amp;" บาท"</f>
        <v>ร้าน เจ.เอ็น.พี กรุ๊ป,7000 บาท</v>
      </c>
      <c r="J72" s="58" t="s">
        <v>82</v>
      </c>
      <c r="K72" s="59">
        <v>7000</v>
      </c>
      <c r="L72" s="51" t="s">
        <v>106</v>
      </c>
      <c r="M72" s="146" t="s">
        <v>28</v>
      </c>
      <c r="N72" s="147" t="s">
        <v>134</v>
      </c>
      <c r="O72" s="18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</row>
    <row r="73" spans="1:31" s="62" customFormat="1" ht="71.25" customHeight="1" x14ac:dyDescent="0.25">
      <c r="A73" s="51">
        <v>45</v>
      </c>
      <c r="B73" s="66" t="s">
        <v>135</v>
      </c>
      <c r="C73" s="145">
        <v>4900</v>
      </c>
      <c r="D73" s="141">
        <f t="shared" si="6"/>
        <v>4900</v>
      </c>
      <c r="E73" s="51" t="s">
        <v>25</v>
      </c>
      <c r="F73" s="51" t="str">
        <f t="shared" si="4"/>
        <v>ร้าน เอ.โอ.ดี ซัพพลาย,4900 บาท</v>
      </c>
      <c r="G73" s="55" t="s">
        <v>32</v>
      </c>
      <c r="H73" s="56">
        <v>4900</v>
      </c>
      <c r="I73" s="57" t="str">
        <f t="shared" si="7"/>
        <v>ร้าน เอ.โอ.ดี ซัพพลาย,4900 บาท</v>
      </c>
      <c r="J73" s="58" t="s">
        <v>32</v>
      </c>
      <c r="K73" s="59">
        <v>4900</v>
      </c>
      <c r="L73" s="51" t="s">
        <v>106</v>
      </c>
      <c r="M73" s="146" t="s">
        <v>28</v>
      </c>
      <c r="N73" s="147" t="s">
        <v>136</v>
      </c>
      <c r="O73" s="18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</row>
    <row r="74" spans="1:31" s="62" customFormat="1" ht="78" customHeight="1" x14ac:dyDescent="0.25">
      <c r="A74" s="51">
        <v>46</v>
      </c>
      <c r="B74" s="107" t="s">
        <v>137</v>
      </c>
      <c r="C74" s="148">
        <v>14000</v>
      </c>
      <c r="D74" s="132">
        <f t="shared" si="6"/>
        <v>14000</v>
      </c>
      <c r="E74" s="81" t="s">
        <v>25</v>
      </c>
      <c r="F74" s="81" t="str">
        <f t="shared" si="4"/>
        <v>ร้านเอนกสเตชั่นเนอรี่,13910 บาท</v>
      </c>
      <c r="G74" s="149" t="s">
        <v>105</v>
      </c>
      <c r="H74" s="103">
        <v>13910</v>
      </c>
      <c r="I74" s="88" t="str">
        <f t="shared" si="7"/>
        <v>ร้านเอนกสเตชั่นเนอรี่,13910 บาท</v>
      </c>
      <c r="J74" s="151" t="s">
        <v>105</v>
      </c>
      <c r="K74" s="152">
        <v>13910</v>
      </c>
      <c r="L74" s="81" t="s">
        <v>106</v>
      </c>
      <c r="M74" s="108" t="s">
        <v>28</v>
      </c>
      <c r="N74" s="147" t="s">
        <v>138</v>
      </c>
      <c r="O74" s="18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</row>
    <row r="75" spans="1:31" s="62" customFormat="1" ht="46.5" customHeight="1" x14ac:dyDescent="0.25">
      <c r="A75" s="51">
        <v>47</v>
      </c>
      <c r="B75" s="66" t="s">
        <v>139</v>
      </c>
      <c r="C75" s="145">
        <v>111300</v>
      </c>
      <c r="D75" s="141">
        <f t="shared" si="6"/>
        <v>111300</v>
      </c>
      <c r="E75" s="51" t="s">
        <v>25</v>
      </c>
      <c r="F75" s="146" t="str">
        <f t="shared" si="4"/>
        <v>ห้างหุ้นส่วนจำกัด เดอะ สกาย ซิสเต็มส์,111300 บาท</v>
      </c>
      <c r="G75" s="55" t="s">
        <v>129</v>
      </c>
      <c r="H75" s="56">
        <v>111300</v>
      </c>
      <c r="I75" s="154" t="str">
        <f t="shared" si="7"/>
        <v>ห้างหุ้นส่วนจำักัด เดอะ สกาย ซิสเต็มส์,111300 บาท</v>
      </c>
      <c r="J75" s="58" t="s">
        <v>140</v>
      </c>
      <c r="K75" s="59">
        <v>111300</v>
      </c>
      <c r="L75" s="51" t="s">
        <v>106</v>
      </c>
      <c r="M75" s="51" t="str">
        <f>+N75</f>
        <v>ใบสั่งซื้อ 16/2569 ลว. 31 มีค. 69</v>
      </c>
      <c r="N75" s="147" t="s">
        <v>141</v>
      </c>
      <c r="O75" s="18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</row>
    <row r="76" spans="1:31" s="62" customFormat="1" ht="46.5" customHeight="1" x14ac:dyDescent="0.25">
      <c r="A76" s="51">
        <v>48</v>
      </c>
      <c r="B76" s="160" t="s">
        <v>142</v>
      </c>
      <c r="C76" s="145">
        <v>38800</v>
      </c>
      <c r="D76" s="141">
        <f t="shared" si="6"/>
        <v>38800</v>
      </c>
      <c r="E76" s="51" t="s">
        <v>25</v>
      </c>
      <c r="F76" s="51" t="str">
        <f t="shared" si="4"/>
        <v>ห้างหุ้นส่วนจำกัด เดอะ สกาย ซิสเต็มส์,38800 บาท</v>
      </c>
      <c r="G76" s="55" t="s">
        <v>129</v>
      </c>
      <c r="H76" s="56">
        <v>38800</v>
      </c>
      <c r="I76" s="57" t="str">
        <f t="shared" si="7"/>
        <v>ห้างหุ้นส่วนจำกัด เดอะ สกาย ซิสเต็มส์,38800 บาท</v>
      </c>
      <c r="J76" s="58" t="s">
        <v>129</v>
      </c>
      <c r="K76" s="59">
        <v>38800</v>
      </c>
      <c r="L76" s="51" t="s">
        <v>106</v>
      </c>
      <c r="M76" s="51" t="str">
        <f t="shared" ref="M76:M78" si="8">+N76</f>
        <v>ใบสั่งซื้อ 15/2569 ลว. 31 มีค. 69</v>
      </c>
      <c r="N76" s="147" t="s">
        <v>143</v>
      </c>
      <c r="O76" s="18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</row>
    <row r="77" spans="1:31" s="157" customFormat="1" ht="111.75" customHeight="1" x14ac:dyDescent="0.25">
      <c r="A77" s="51">
        <v>49</v>
      </c>
      <c r="B77" s="107" t="s">
        <v>144</v>
      </c>
      <c r="C77" s="148">
        <v>161200</v>
      </c>
      <c r="D77" s="132">
        <f t="shared" si="6"/>
        <v>161200</v>
      </c>
      <c r="E77" s="81" t="s">
        <v>25</v>
      </c>
      <c r="F77" s="108" t="s">
        <v>145</v>
      </c>
      <c r="G77" s="108" t="s">
        <v>145</v>
      </c>
      <c r="H77" s="108" t="s">
        <v>145</v>
      </c>
      <c r="I77" s="108" t="s">
        <v>145</v>
      </c>
      <c r="J77" s="151" t="s">
        <v>26</v>
      </c>
      <c r="K77" s="152">
        <v>149000</v>
      </c>
      <c r="L77" s="81" t="s">
        <v>106</v>
      </c>
      <c r="M77" s="108" t="s">
        <v>146</v>
      </c>
      <c r="N77" s="153" t="s">
        <v>147</v>
      </c>
      <c r="O77" s="156"/>
    </row>
    <row r="78" spans="1:31" s="62" customFormat="1" ht="42.75" customHeight="1" x14ac:dyDescent="0.25">
      <c r="A78" s="81">
        <v>50</v>
      </c>
      <c r="B78" s="107" t="s">
        <v>148</v>
      </c>
      <c r="C78" s="148">
        <v>160900</v>
      </c>
      <c r="D78" s="132">
        <f t="shared" si="6"/>
        <v>160900</v>
      </c>
      <c r="E78" s="81" t="s">
        <v>25</v>
      </c>
      <c r="F78" s="81" t="str">
        <f t="shared" si="4"/>
        <v>ห้างหุ้นส่วนจำกัด เดอะ สกาย ซิสเต็มส์,160900 บาท</v>
      </c>
      <c r="G78" s="149" t="s">
        <v>129</v>
      </c>
      <c r="H78" s="103">
        <v>160900</v>
      </c>
      <c r="I78" s="88" t="str">
        <f t="shared" si="7"/>
        <v>ห้างหุ้นส่วนจำกัด เดอะ สกาย ซิสเต็มส์,160900 บาท</v>
      </c>
      <c r="J78" s="151" t="s">
        <v>129</v>
      </c>
      <c r="K78" s="152">
        <v>160900</v>
      </c>
      <c r="L78" s="81" t="s">
        <v>106</v>
      </c>
      <c r="M78" s="81" t="str">
        <f t="shared" si="8"/>
        <v>ใบสั่งซื้อ 18/2569 ลว. 31 มีค. 69</v>
      </c>
      <c r="N78" s="147" t="s">
        <v>149</v>
      </c>
      <c r="O78" s="18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</row>
    <row r="79" spans="1:31" x14ac:dyDescent="0.25">
      <c r="O79" s="18"/>
    </row>
    <row r="80" spans="1:31" x14ac:dyDescent="0.25">
      <c r="O80" s="18"/>
    </row>
    <row r="81" spans="15:15" x14ac:dyDescent="0.25">
      <c r="O81" s="18"/>
    </row>
    <row r="82" spans="15:15" x14ac:dyDescent="0.25">
      <c r="O82" s="18"/>
    </row>
    <row r="83" spans="15:15" x14ac:dyDescent="0.25">
      <c r="O83" s="18"/>
    </row>
    <row r="84" spans="15:15" x14ac:dyDescent="0.25">
      <c r="O84" s="18"/>
    </row>
    <row r="85" spans="15:15" x14ac:dyDescent="0.25">
      <c r="O85" s="18"/>
    </row>
    <row r="86" spans="15:15" x14ac:dyDescent="0.25">
      <c r="O86" s="18"/>
    </row>
    <row r="87" spans="15:15" x14ac:dyDescent="0.25">
      <c r="O87" s="18"/>
    </row>
    <row r="88" spans="15:15" x14ac:dyDescent="0.25">
      <c r="O88" s="18"/>
    </row>
    <row r="89" spans="15:15" x14ac:dyDescent="0.25">
      <c r="O89" s="18"/>
    </row>
    <row r="90" spans="15:15" x14ac:dyDescent="0.25">
      <c r="O90" s="18"/>
    </row>
    <row r="91" spans="15:15" x14ac:dyDescent="0.25">
      <c r="O91" s="18"/>
    </row>
    <row r="92" spans="15:15" x14ac:dyDescent="0.25">
      <c r="O92" s="18"/>
    </row>
    <row r="93" spans="15:15" x14ac:dyDescent="0.25">
      <c r="O93" s="18"/>
    </row>
    <row r="94" spans="15:15" x14ac:dyDescent="0.25">
      <c r="O94" s="18"/>
    </row>
    <row r="95" spans="15:15" x14ac:dyDescent="0.25">
      <c r="O95" s="18"/>
    </row>
    <row r="96" spans="15:15" x14ac:dyDescent="0.25">
      <c r="O96" s="18"/>
    </row>
    <row r="97" spans="15:15" x14ac:dyDescent="0.25">
      <c r="O97" s="18"/>
    </row>
    <row r="98" spans="15:15" x14ac:dyDescent="0.25">
      <c r="O98" s="18"/>
    </row>
    <row r="99" spans="15:15" x14ac:dyDescent="0.25">
      <c r="O99" s="18"/>
    </row>
    <row r="100" spans="15:15" x14ac:dyDescent="0.25">
      <c r="O100" s="18"/>
    </row>
    <row r="101" spans="15:15" x14ac:dyDescent="0.25">
      <c r="O101" s="18"/>
    </row>
    <row r="102" spans="15:15" x14ac:dyDescent="0.25">
      <c r="O102" s="18"/>
    </row>
    <row r="103" spans="15:15" x14ac:dyDescent="0.25">
      <c r="O103" s="18"/>
    </row>
    <row r="104" spans="15:15" x14ac:dyDescent="0.25">
      <c r="O104" s="18"/>
    </row>
    <row r="105" spans="15:15" x14ac:dyDescent="0.25">
      <c r="O105" s="18"/>
    </row>
    <row r="106" spans="15:15" x14ac:dyDescent="0.25">
      <c r="O106" s="18"/>
    </row>
    <row r="107" spans="15:15" x14ac:dyDescent="0.25">
      <c r="O107" s="18"/>
    </row>
    <row r="108" spans="15:15" x14ac:dyDescent="0.25">
      <c r="O108" s="18"/>
    </row>
    <row r="109" spans="15:15" x14ac:dyDescent="0.25">
      <c r="O109" s="18"/>
    </row>
    <row r="110" spans="15:15" x14ac:dyDescent="0.25">
      <c r="O110" s="18"/>
    </row>
    <row r="111" spans="15:15" x14ac:dyDescent="0.25">
      <c r="O111" s="18"/>
    </row>
    <row r="112" spans="15:15" x14ac:dyDescent="0.25">
      <c r="O112" s="18"/>
    </row>
    <row r="113" spans="15:15" x14ac:dyDescent="0.25">
      <c r="O113" s="18"/>
    </row>
    <row r="114" spans="15:15" x14ac:dyDescent="0.25">
      <c r="O114" s="18"/>
    </row>
    <row r="115" spans="15:15" x14ac:dyDescent="0.25">
      <c r="O115" s="18"/>
    </row>
    <row r="116" spans="15:15" x14ac:dyDescent="0.25">
      <c r="O116" s="18"/>
    </row>
    <row r="117" spans="15:15" x14ac:dyDescent="0.25">
      <c r="O117" s="18"/>
    </row>
    <row r="118" spans="15:15" x14ac:dyDescent="0.25">
      <c r="O118" s="18"/>
    </row>
    <row r="119" spans="15:15" x14ac:dyDescent="0.25">
      <c r="O119" s="18"/>
    </row>
    <row r="120" spans="15:15" x14ac:dyDescent="0.25">
      <c r="O120" s="18"/>
    </row>
    <row r="121" spans="15:15" x14ac:dyDescent="0.25">
      <c r="O121" s="18"/>
    </row>
    <row r="122" spans="15:15" x14ac:dyDescent="0.25">
      <c r="O122" s="18"/>
    </row>
    <row r="123" spans="15:15" x14ac:dyDescent="0.25">
      <c r="O123" s="18"/>
    </row>
    <row r="124" spans="15:15" x14ac:dyDescent="0.25">
      <c r="O124" s="18"/>
    </row>
    <row r="125" spans="15:15" x14ac:dyDescent="0.25">
      <c r="O125" s="18"/>
    </row>
    <row r="126" spans="15:15" x14ac:dyDescent="0.25">
      <c r="O126" s="18"/>
    </row>
    <row r="127" spans="15:15" x14ac:dyDescent="0.25">
      <c r="O127" s="18"/>
    </row>
    <row r="128" spans="15:15" x14ac:dyDescent="0.25">
      <c r="O128" s="18"/>
    </row>
    <row r="129" spans="15:15" x14ac:dyDescent="0.25">
      <c r="O129" s="18"/>
    </row>
    <row r="130" spans="15:15" x14ac:dyDescent="0.25">
      <c r="O130" s="18"/>
    </row>
    <row r="131" spans="15:15" x14ac:dyDescent="0.25">
      <c r="O131" s="18"/>
    </row>
    <row r="132" spans="15:15" x14ac:dyDescent="0.25">
      <c r="O132" s="18"/>
    </row>
    <row r="133" spans="15:15" x14ac:dyDescent="0.25">
      <c r="O133" s="18"/>
    </row>
    <row r="134" spans="15:15" x14ac:dyDescent="0.25">
      <c r="O134" s="18"/>
    </row>
    <row r="135" spans="15:15" x14ac:dyDescent="0.25">
      <c r="O135" s="18"/>
    </row>
    <row r="136" spans="15:15" x14ac:dyDescent="0.25">
      <c r="O136" s="18"/>
    </row>
    <row r="137" spans="15:15" x14ac:dyDescent="0.25">
      <c r="O137" s="18"/>
    </row>
    <row r="138" spans="15:15" x14ac:dyDescent="0.25">
      <c r="O138" s="18"/>
    </row>
    <row r="139" spans="15:15" x14ac:dyDescent="0.25">
      <c r="O139" s="18"/>
    </row>
    <row r="140" spans="15:15" x14ac:dyDescent="0.25">
      <c r="O140" s="18"/>
    </row>
    <row r="141" spans="15:15" x14ac:dyDescent="0.25">
      <c r="O141" s="18"/>
    </row>
    <row r="142" spans="15:15" x14ac:dyDescent="0.25">
      <c r="O142" s="18"/>
    </row>
    <row r="143" spans="15:15" x14ac:dyDescent="0.25">
      <c r="O143" s="18"/>
    </row>
    <row r="144" spans="15:15" x14ac:dyDescent="0.25">
      <c r="O144" s="18"/>
    </row>
    <row r="145" spans="15:15" x14ac:dyDescent="0.25">
      <c r="O145" s="18"/>
    </row>
    <row r="146" spans="15:15" x14ac:dyDescent="0.25">
      <c r="O146" s="18"/>
    </row>
    <row r="147" spans="15:15" x14ac:dyDescent="0.25">
      <c r="O147" s="18"/>
    </row>
    <row r="148" spans="15:15" x14ac:dyDescent="0.25">
      <c r="O148" s="18"/>
    </row>
    <row r="149" spans="15:15" x14ac:dyDescent="0.25">
      <c r="O149" s="18"/>
    </row>
    <row r="150" spans="15:15" x14ac:dyDescent="0.25">
      <c r="O150" s="18"/>
    </row>
    <row r="151" spans="15:15" x14ac:dyDescent="0.25">
      <c r="O151" s="18"/>
    </row>
    <row r="152" spans="15:15" x14ac:dyDescent="0.25">
      <c r="O152" s="18"/>
    </row>
    <row r="153" spans="15:15" x14ac:dyDescent="0.25">
      <c r="O153" s="18"/>
    </row>
    <row r="154" spans="15:15" x14ac:dyDescent="0.25">
      <c r="O154" s="18"/>
    </row>
    <row r="155" spans="15:15" x14ac:dyDescent="0.25">
      <c r="O155" s="18"/>
    </row>
    <row r="156" spans="15:15" x14ac:dyDescent="0.25">
      <c r="O156" s="18"/>
    </row>
    <row r="157" spans="15:15" x14ac:dyDescent="0.25">
      <c r="O157" s="18"/>
    </row>
    <row r="158" spans="15:15" x14ac:dyDescent="0.25">
      <c r="O158" s="18"/>
    </row>
    <row r="159" spans="15:15" x14ac:dyDescent="0.25">
      <c r="O159" s="18"/>
    </row>
    <row r="160" spans="15:15" x14ac:dyDescent="0.25">
      <c r="O160" s="18"/>
    </row>
    <row r="161" spans="15:15" x14ac:dyDescent="0.25">
      <c r="O161" s="18"/>
    </row>
    <row r="162" spans="15:15" x14ac:dyDescent="0.25">
      <c r="O162" s="18"/>
    </row>
    <row r="163" spans="15:15" x14ac:dyDescent="0.25">
      <c r="O163" s="18"/>
    </row>
    <row r="164" spans="15:15" x14ac:dyDescent="0.25">
      <c r="O164" s="18"/>
    </row>
    <row r="165" spans="15:15" x14ac:dyDescent="0.25">
      <c r="O165" s="18"/>
    </row>
    <row r="166" spans="15:15" x14ac:dyDescent="0.25">
      <c r="O166" s="18"/>
    </row>
    <row r="167" spans="15:15" x14ac:dyDescent="0.25">
      <c r="O167" s="18"/>
    </row>
    <row r="168" spans="15:15" x14ac:dyDescent="0.25">
      <c r="O168" s="18"/>
    </row>
    <row r="169" spans="15:15" x14ac:dyDescent="0.25">
      <c r="O169" s="18"/>
    </row>
    <row r="170" spans="15:15" x14ac:dyDescent="0.25">
      <c r="O170" s="18"/>
    </row>
    <row r="171" spans="15:15" x14ac:dyDescent="0.25">
      <c r="O171" s="18"/>
    </row>
    <row r="172" spans="15:15" x14ac:dyDescent="0.25">
      <c r="O172" s="18"/>
    </row>
    <row r="173" spans="15:15" x14ac:dyDescent="0.25">
      <c r="O173" s="18"/>
    </row>
    <row r="174" spans="15:15" x14ac:dyDescent="0.25">
      <c r="O174" s="18"/>
    </row>
    <row r="175" spans="15:15" x14ac:dyDescent="0.25">
      <c r="O175" s="18"/>
    </row>
    <row r="176" spans="15:15" x14ac:dyDescent="0.25">
      <c r="O176" s="18"/>
    </row>
    <row r="177" spans="15:15" x14ac:dyDescent="0.25">
      <c r="O177" s="18"/>
    </row>
    <row r="178" spans="15:15" x14ac:dyDescent="0.25">
      <c r="O178" s="18"/>
    </row>
    <row r="179" spans="15:15" x14ac:dyDescent="0.25">
      <c r="O179" s="18"/>
    </row>
    <row r="180" spans="15:15" x14ac:dyDescent="0.25">
      <c r="O180" s="18"/>
    </row>
    <row r="181" spans="15:15" x14ac:dyDescent="0.25">
      <c r="O181" s="18"/>
    </row>
    <row r="182" spans="15:15" x14ac:dyDescent="0.25">
      <c r="O182" s="18"/>
    </row>
    <row r="183" spans="15:15" x14ac:dyDescent="0.25">
      <c r="O183" s="18"/>
    </row>
    <row r="184" spans="15:15" x14ac:dyDescent="0.25">
      <c r="O184" s="18"/>
    </row>
    <row r="185" spans="15:15" x14ac:dyDescent="0.25">
      <c r="O185" s="18"/>
    </row>
    <row r="186" spans="15:15" x14ac:dyDescent="0.25">
      <c r="O186" s="18"/>
    </row>
    <row r="187" spans="15:15" x14ac:dyDescent="0.25">
      <c r="O187" s="18"/>
    </row>
    <row r="188" spans="15:15" x14ac:dyDescent="0.25">
      <c r="O188" s="18"/>
    </row>
    <row r="189" spans="15:15" x14ac:dyDescent="0.25">
      <c r="O189" s="18"/>
    </row>
    <row r="190" spans="15:15" x14ac:dyDescent="0.25">
      <c r="O190" s="18"/>
    </row>
    <row r="191" spans="15:15" x14ac:dyDescent="0.25">
      <c r="O191" s="18"/>
    </row>
    <row r="192" spans="15:15" x14ac:dyDescent="0.25">
      <c r="O192" s="18"/>
    </row>
    <row r="193" spans="15:15" x14ac:dyDescent="0.25">
      <c r="O193" s="18"/>
    </row>
    <row r="194" spans="15:15" x14ac:dyDescent="0.25">
      <c r="O194" s="18"/>
    </row>
    <row r="195" spans="15:15" x14ac:dyDescent="0.25">
      <c r="O195" s="18"/>
    </row>
    <row r="196" spans="15:15" x14ac:dyDescent="0.25">
      <c r="O196" s="18"/>
    </row>
    <row r="197" spans="15:15" x14ac:dyDescent="0.25">
      <c r="O197" s="18"/>
    </row>
    <row r="198" spans="15:15" x14ac:dyDescent="0.25">
      <c r="O198" s="18"/>
    </row>
    <row r="199" spans="15:15" x14ac:dyDescent="0.25">
      <c r="O199" s="18"/>
    </row>
    <row r="200" spans="15:15" x14ac:dyDescent="0.25">
      <c r="O200" s="18"/>
    </row>
    <row r="201" spans="15:15" x14ac:dyDescent="0.25">
      <c r="O201" s="18"/>
    </row>
    <row r="202" spans="15:15" x14ac:dyDescent="0.25">
      <c r="O202" s="18"/>
    </row>
    <row r="203" spans="15:15" x14ac:dyDescent="0.25">
      <c r="O203" s="18"/>
    </row>
    <row r="204" spans="15:15" x14ac:dyDescent="0.25">
      <c r="O204" s="18"/>
    </row>
    <row r="205" spans="15:15" x14ac:dyDescent="0.25">
      <c r="O205" s="18"/>
    </row>
    <row r="206" spans="15:15" x14ac:dyDescent="0.25">
      <c r="O206" s="18"/>
    </row>
    <row r="207" spans="15:15" x14ac:dyDescent="0.25">
      <c r="O207" s="18"/>
    </row>
    <row r="208" spans="15:15" x14ac:dyDescent="0.25">
      <c r="O208" s="18"/>
    </row>
    <row r="209" spans="15:15" x14ac:dyDescent="0.25">
      <c r="O209" s="18"/>
    </row>
    <row r="210" spans="15:15" x14ac:dyDescent="0.25">
      <c r="O210" s="18"/>
    </row>
    <row r="211" spans="15:15" x14ac:dyDescent="0.25">
      <c r="O211" s="18"/>
    </row>
    <row r="212" spans="15:15" x14ac:dyDescent="0.25">
      <c r="O212" s="18"/>
    </row>
    <row r="213" spans="15:15" x14ac:dyDescent="0.25">
      <c r="O213" s="18"/>
    </row>
    <row r="214" spans="15:15" x14ac:dyDescent="0.25">
      <c r="O214" s="18"/>
    </row>
    <row r="215" spans="15:15" x14ac:dyDescent="0.25">
      <c r="O215" s="18"/>
    </row>
    <row r="216" spans="15:15" x14ac:dyDescent="0.25">
      <c r="O216" s="18"/>
    </row>
    <row r="217" spans="15:15" x14ac:dyDescent="0.25">
      <c r="O217" s="18"/>
    </row>
    <row r="218" spans="15:15" x14ac:dyDescent="0.25">
      <c r="O218" s="18"/>
    </row>
    <row r="219" spans="15:15" x14ac:dyDescent="0.25">
      <c r="O219" s="18"/>
    </row>
    <row r="220" spans="15:15" x14ac:dyDescent="0.25">
      <c r="O220" s="18"/>
    </row>
    <row r="221" spans="15:15" x14ac:dyDescent="0.25">
      <c r="O221" s="18"/>
    </row>
    <row r="222" spans="15:15" x14ac:dyDescent="0.25">
      <c r="O222" s="18"/>
    </row>
    <row r="223" spans="15:15" x14ac:dyDescent="0.25">
      <c r="O223" s="18"/>
    </row>
    <row r="224" spans="15:15" x14ac:dyDescent="0.25">
      <c r="O224" s="18"/>
    </row>
    <row r="225" spans="15:15" x14ac:dyDescent="0.25">
      <c r="O225" s="18"/>
    </row>
    <row r="226" spans="15:15" x14ac:dyDescent="0.25">
      <c r="O226" s="18"/>
    </row>
    <row r="227" spans="15:15" x14ac:dyDescent="0.25">
      <c r="O227" s="18"/>
    </row>
    <row r="228" spans="15:15" x14ac:dyDescent="0.25">
      <c r="O228" s="18"/>
    </row>
    <row r="229" spans="15:15" x14ac:dyDescent="0.25">
      <c r="O229" s="18"/>
    </row>
    <row r="230" spans="15:15" x14ac:dyDescent="0.25">
      <c r="O230" s="18"/>
    </row>
    <row r="231" spans="15:15" x14ac:dyDescent="0.25">
      <c r="O231" s="18"/>
    </row>
    <row r="232" spans="15:15" x14ac:dyDescent="0.25">
      <c r="O232" s="18"/>
    </row>
    <row r="233" spans="15:15" x14ac:dyDescent="0.25">
      <c r="O233" s="18"/>
    </row>
    <row r="234" spans="15:15" x14ac:dyDescent="0.25">
      <c r="O234" s="18"/>
    </row>
    <row r="235" spans="15:15" x14ac:dyDescent="0.25">
      <c r="O235" s="18"/>
    </row>
    <row r="236" spans="15:15" x14ac:dyDescent="0.25">
      <c r="O236" s="18"/>
    </row>
    <row r="237" spans="15:15" x14ac:dyDescent="0.25">
      <c r="O237" s="18"/>
    </row>
    <row r="238" spans="15:15" x14ac:dyDescent="0.25">
      <c r="O238" s="18"/>
    </row>
    <row r="239" spans="15:15" x14ac:dyDescent="0.25">
      <c r="O239" s="18"/>
    </row>
    <row r="240" spans="15:15" x14ac:dyDescent="0.25">
      <c r="O240" s="18"/>
    </row>
    <row r="241" spans="15:15" x14ac:dyDescent="0.25">
      <c r="O241" s="18"/>
    </row>
    <row r="242" spans="15:15" x14ac:dyDescent="0.25">
      <c r="O242" s="18"/>
    </row>
    <row r="243" spans="15:15" x14ac:dyDescent="0.25">
      <c r="O243" s="18"/>
    </row>
    <row r="244" spans="15:15" x14ac:dyDescent="0.25">
      <c r="O244" s="18"/>
    </row>
    <row r="245" spans="15:15" x14ac:dyDescent="0.25">
      <c r="O245" s="18"/>
    </row>
    <row r="246" spans="15:15" x14ac:dyDescent="0.25">
      <c r="O246" s="18"/>
    </row>
    <row r="247" spans="15:15" x14ac:dyDescent="0.25">
      <c r="O247" s="18"/>
    </row>
    <row r="248" spans="15:15" x14ac:dyDescent="0.25">
      <c r="O248" s="18"/>
    </row>
    <row r="249" spans="15:15" x14ac:dyDescent="0.25">
      <c r="O249" s="18"/>
    </row>
    <row r="250" spans="15:15" x14ac:dyDescent="0.25">
      <c r="O250" s="18"/>
    </row>
    <row r="251" spans="15:15" x14ac:dyDescent="0.25">
      <c r="O251" s="18"/>
    </row>
    <row r="252" spans="15:15" x14ac:dyDescent="0.25">
      <c r="O252" s="18"/>
    </row>
    <row r="253" spans="15:15" x14ac:dyDescent="0.25">
      <c r="O253" s="18"/>
    </row>
    <row r="254" spans="15:15" x14ac:dyDescent="0.25">
      <c r="O254" s="18"/>
    </row>
    <row r="255" spans="15:15" x14ac:dyDescent="0.25">
      <c r="O255" s="18"/>
    </row>
    <row r="256" spans="15:15" x14ac:dyDescent="0.25">
      <c r="O256" s="18"/>
    </row>
    <row r="257" spans="15:15" x14ac:dyDescent="0.25">
      <c r="O257" s="18"/>
    </row>
    <row r="258" spans="15:15" x14ac:dyDescent="0.25">
      <c r="O258" s="18"/>
    </row>
    <row r="259" spans="15:15" x14ac:dyDescent="0.25">
      <c r="O259" s="18"/>
    </row>
    <row r="260" spans="15:15" x14ac:dyDescent="0.25">
      <c r="O260" s="18"/>
    </row>
    <row r="261" spans="15:15" x14ac:dyDescent="0.25">
      <c r="O261" s="18"/>
    </row>
    <row r="262" spans="15:15" x14ac:dyDescent="0.25">
      <c r="O262" s="18"/>
    </row>
    <row r="263" spans="15:15" x14ac:dyDescent="0.25">
      <c r="O263" s="18"/>
    </row>
    <row r="264" spans="15:15" x14ac:dyDescent="0.25">
      <c r="O264" s="18"/>
    </row>
    <row r="265" spans="15:15" x14ac:dyDescent="0.25">
      <c r="O265" s="18"/>
    </row>
    <row r="266" spans="15:15" x14ac:dyDescent="0.25">
      <c r="O266" s="18"/>
    </row>
    <row r="267" spans="15:15" x14ac:dyDescent="0.25">
      <c r="O267" s="18"/>
    </row>
    <row r="268" spans="15:15" x14ac:dyDescent="0.25">
      <c r="O268" s="18"/>
    </row>
    <row r="269" spans="15:15" x14ac:dyDescent="0.25">
      <c r="O269" s="18"/>
    </row>
    <row r="270" spans="15:15" x14ac:dyDescent="0.25">
      <c r="O270" s="18"/>
    </row>
    <row r="271" spans="15:15" x14ac:dyDescent="0.25">
      <c r="O271" s="18"/>
    </row>
    <row r="272" spans="15:15" x14ac:dyDescent="0.25">
      <c r="O272" s="18"/>
    </row>
    <row r="273" spans="15:15" x14ac:dyDescent="0.25">
      <c r="O273" s="18"/>
    </row>
    <row r="274" spans="15:15" x14ac:dyDescent="0.25">
      <c r="O274" s="18"/>
    </row>
    <row r="275" spans="15:15" x14ac:dyDescent="0.25">
      <c r="O275" s="18"/>
    </row>
    <row r="276" spans="15:15" x14ac:dyDescent="0.25">
      <c r="O276" s="18"/>
    </row>
    <row r="277" spans="15:15" x14ac:dyDescent="0.25">
      <c r="O277" s="18"/>
    </row>
    <row r="278" spans="15:15" x14ac:dyDescent="0.25">
      <c r="O278" s="18"/>
    </row>
    <row r="279" spans="15:15" x14ac:dyDescent="0.25">
      <c r="O279" s="18"/>
    </row>
    <row r="280" spans="15:15" x14ac:dyDescent="0.25">
      <c r="O280" s="18"/>
    </row>
    <row r="281" spans="15:15" x14ac:dyDescent="0.25">
      <c r="O281" s="18"/>
    </row>
    <row r="282" spans="15:15" x14ac:dyDescent="0.25">
      <c r="O282" s="18"/>
    </row>
    <row r="283" spans="15:15" x14ac:dyDescent="0.25">
      <c r="O283" s="18"/>
    </row>
    <row r="284" spans="15:15" x14ac:dyDescent="0.25">
      <c r="O284" s="18"/>
    </row>
    <row r="285" spans="15:15" x14ac:dyDescent="0.25">
      <c r="O285" s="18"/>
    </row>
  </sheetData>
  <mergeCells count="18">
    <mergeCell ref="M56:M58"/>
    <mergeCell ref="M59:M61"/>
    <mergeCell ref="M8:M10"/>
    <mergeCell ref="M11:M13"/>
    <mergeCell ref="M14:M16"/>
    <mergeCell ref="M20:M22"/>
    <mergeCell ref="M34:M35"/>
    <mergeCell ref="M53:M55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51" bottom="0.56000000000000005" header="0.3" footer="0.3"/>
  <pageSetup paperSize="9" scale="45" orientation="landscape" verticalDpi="300" r:id="rId1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มี.ค. 69</vt:lpstr>
      <vt:lpstr>'มี.ค. 69'!Print_Area</vt:lpstr>
      <vt:lpstr>'มี.ค. 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2026-06-29T17:16:59Z</cp:lastPrinted>
  <dcterms:created xsi:type="dcterms:W3CDTF">2026-06-29T17:09:06Z</dcterms:created>
  <dcterms:modified xsi:type="dcterms:W3CDTF">2026-06-29T17:17:36Z</dcterms:modified>
</cp:coreProperties>
</file>