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ng\OneDrive\เดสก์ท็อป\o11 ล่าสุด\"/>
    </mc:Choice>
  </mc:AlternateContent>
  <xr:revisionPtr revIDLastSave="0" documentId="8_{C38EBF9B-AB13-4C44-AC57-063D5B166A0F}" xr6:coauthVersionLast="47" xr6:coauthVersionMax="47" xr10:uidLastSave="{00000000-0000-0000-0000-000000000000}"/>
  <bookViews>
    <workbookView xWindow="-108" yWindow="-108" windowWidth="23256" windowHeight="12456" xr2:uid="{172FCA8F-C5A7-4B60-9090-FD08F4429E93}"/>
  </bookViews>
  <sheets>
    <sheet name="ก.พ.69 " sheetId="1" r:id="rId1"/>
  </sheets>
  <definedNames>
    <definedName name="_xlnm.Print_Area" localSheetId="0">'ก.พ.69 '!$A$1:$O$96</definedName>
    <definedName name="_xlnm.Print_Titles" localSheetId="0">'ก.พ.69 '!$1:$7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6" i="1" l="1"/>
  <c r="I95" i="1"/>
  <c r="F95" i="1"/>
  <c r="D95" i="1"/>
  <c r="I94" i="1"/>
  <c r="F94" i="1"/>
  <c r="D94" i="1"/>
  <c r="I93" i="1"/>
  <c r="F93" i="1"/>
  <c r="D93" i="1"/>
  <c r="I92" i="1"/>
  <c r="F92" i="1"/>
  <c r="D92" i="1"/>
  <c r="I91" i="1"/>
  <c r="F91" i="1"/>
  <c r="D91" i="1"/>
  <c r="I90" i="1"/>
  <c r="F90" i="1"/>
  <c r="D90" i="1"/>
  <c r="I89" i="1"/>
  <c r="F89" i="1"/>
  <c r="D89" i="1"/>
  <c r="I88" i="1"/>
  <c r="F88" i="1"/>
  <c r="D88" i="1"/>
  <c r="I87" i="1"/>
  <c r="F87" i="1"/>
  <c r="D87" i="1"/>
  <c r="I86" i="1"/>
  <c r="F86" i="1"/>
  <c r="D86" i="1"/>
  <c r="I85" i="1"/>
  <c r="F85" i="1"/>
  <c r="D85" i="1"/>
  <c r="I84" i="1"/>
  <c r="F84" i="1"/>
  <c r="D84" i="1"/>
  <c r="I83" i="1"/>
  <c r="F83" i="1"/>
  <c r="D83" i="1"/>
  <c r="I82" i="1"/>
  <c r="F82" i="1"/>
  <c r="D82" i="1"/>
  <c r="I81" i="1"/>
  <c r="F81" i="1"/>
  <c r="D81" i="1"/>
  <c r="I80" i="1"/>
  <c r="F80" i="1"/>
  <c r="D80" i="1"/>
  <c r="I79" i="1"/>
  <c r="F79" i="1"/>
  <c r="D79" i="1"/>
  <c r="I78" i="1"/>
  <c r="F78" i="1"/>
  <c r="D78" i="1"/>
  <c r="I77" i="1"/>
  <c r="F77" i="1"/>
  <c r="D77" i="1"/>
  <c r="D76" i="1"/>
  <c r="I75" i="1"/>
  <c r="F75" i="1"/>
  <c r="D75" i="1"/>
  <c r="I74" i="1"/>
  <c r="F74" i="1"/>
  <c r="D74" i="1"/>
  <c r="I73" i="1"/>
  <c r="F73" i="1"/>
  <c r="D73" i="1"/>
  <c r="I72" i="1"/>
  <c r="F72" i="1"/>
  <c r="D72" i="1"/>
  <c r="I71" i="1"/>
  <c r="F71" i="1"/>
  <c r="D71" i="1"/>
  <c r="I70" i="1"/>
  <c r="F70" i="1"/>
  <c r="D70" i="1"/>
  <c r="D69" i="1"/>
  <c r="I68" i="1"/>
  <c r="F68" i="1"/>
  <c r="D68" i="1"/>
  <c r="I67" i="1"/>
  <c r="F67" i="1"/>
  <c r="D67" i="1"/>
  <c r="I66" i="1"/>
  <c r="F66" i="1"/>
  <c r="D66" i="1"/>
  <c r="I65" i="1"/>
  <c r="F65" i="1"/>
  <c r="D65" i="1"/>
  <c r="I64" i="1"/>
  <c r="F64" i="1"/>
  <c r="D64" i="1"/>
  <c r="I63" i="1"/>
  <c r="F63" i="1"/>
  <c r="D63" i="1"/>
  <c r="I62" i="1"/>
  <c r="F62" i="1"/>
  <c r="D62" i="1"/>
  <c r="I61" i="1"/>
  <c r="F61" i="1"/>
  <c r="D61" i="1"/>
  <c r="I60" i="1"/>
  <c r="F60" i="1"/>
  <c r="D60" i="1"/>
  <c r="I59" i="1"/>
  <c r="F59" i="1"/>
  <c r="D59" i="1"/>
  <c r="I58" i="1"/>
  <c r="F58" i="1"/>
  <c r="D58" i="1"/>
  <c r="I57" i="1"/>
  <c r="F57" i="1"/>
  <c r="D57" i="1"/>
  <c r="I56" i="1"/>
  <c r="F56" i="1"/>
  <c r="D56" i="1"/>
  <c r="I55" i="1"/>
  <c r="F55" i="1"/>
  <c r="D55" i="1"/>
  <c r="I54" i="1"/>
  <c r="F54" i="1"/>
  <c r="D54" i="1"/>
  <c r="M53" i="1"/>
  <c r="M52" i="1"/>
  <c r="I52" i="1"/>
  <c r="F52" i="1"/>
  <c r="I50" i="1"/>
  <c r="F50" i="1"/>
  <c r="I48" i="1"/>
  <c r="F48" i="1"/>
  <c r="M46" i="1"/>
  <c r="M45" i="1"/>
  <c r="I45" i="1"/>
  <c r="F45" i="1"/>
  <c r="I42" i="1"/>
  <c r="F42" i="1"/>
  <c r="D42" i="1"/>
  <c r="D41" i="1"/>
  <c r="I40" i="1"/>
  <c r="F40" i="1"/>
  <c r="D40" i="1"/>
  <c r="D39" i="1"/>
  <c r="D38" i="1"/>
  <c r="I37" i="1"/>
  <c r="F37" i="1"/>
  <c r="D37" i="1"/>
  <c r="I34" i="1"/>
  <c r="F34" i="1"/>
  <c r="D34" i="1"/>
  <c r="I31" i="1"/>
  <c r="F31" i="1"/>
  <c r="D31" i="1"/>
  <c r="I27" i="1"/>
  <c r="F27" i="1"/>
  <c r="D27" i="1"/>
  <c r="I24" i="1"/>
  <c r="F24" i="1"/>
  <c r="D24" i="1"/>
  <c r="I21" i="1"/>
  <c r="F21" i="1"/>
  <c r="D21" i="1"/>
  <c r="I18" i="1"/>
  <c r="F18" i="1"/>
  <c r="D18" i="1"/>
  <c r="M16" i="1"/>
  <c r="M15" i="1"/>
  <c r="I15" i="1"/>
  <c r="F15" i="1"/>
  <c r="D15" i="1"/>
  <c r="M13" i="1"/>
  <c r="M12" i="1"/>
  <c r="I12" i="1"/>
  <c r="F12" i="1"/>
  <c r="D12" i="1"/>
  <c r="I9" i="1"/>
  <c r="F9" i="1"/>
  <c r="D9" i="1"/>
  <c r="I8" i="1"/>
  <c r="F8" i="1"/>
  <c r="D8" i="1"/>
</calcChain>
</file>

<file path=xl/sharedStrings.xml><?xml version="1.0" encoding="utf-8"?>
<sst xmlns="http://schemas.openxmlformats.org/spreadsheetml/2006/main" count="461" uniqueCount="185">
  <si>
    <t>แบบ สขร.1</t>
  </si>
  <si>
    <t>สรุปผลการดำเนินการจัดซื้อจัดจ้างในรอบเดือนกุมภาพันธ์ 2569</t>
  </si>
  <si>
    <t>กองคลัง กรมส่งเสริมสหกรณ์</t>
  </si>
  <si>
    <t>วันที่  28 เดือนกุมภาพันธ์ พ.ศ. 2569</t>
  </si>
  <si>
    <t>ลำดับที่</t>
  </si>
  <si>
    <t>งานที่จัดซื้อหรือจัดจ้าง</t>
  </si>
  <si>
    <t>วงเงินที่จะซื้อ</t>
  </si>
  <si>
    <t>ราคากลาง</t>
  </si>
  <si>
    <t>วิธีซื้อหรือจ้าง</t>
  </si>
  <si>
    <t>รายชื่อผู้เสนอราคา</t>
  </si>
  <si>
    <t>ราคาที่เสนอ</t>
  </si>
  <si>
    <t>ผู้ได้รับการคัดเลือกและราคา</t>
  </si>
  <si>
    <t>ผู้ได้รับการคัดเลือก</t>
  </si>
  <si>
    <t>ราคาที่ตกลง</t>
  </si>
  <si>
    <t>เหตุผลที่คัดเลือก</t>
  </si>
  <si>
    <t>เลขที่และวันที่ของ</t>
  </si>
  <si>
    <t>หรือจ้าง</t>
  </si>
  <si>
    <t>และราคาที่เสนอ</t>
  </si>
  <si>
    <t>ที่ตกลงซื้อหรือจ้าง</t>
  </si>
  <si>
    <t>ซื้อหรือจ้าง</t>
  </si>
  <si>
    <t>โดยสรุป</t>
  </si>
  <si>
    <t>สัญญาหรือข้อตกลง</t>
  </si>
  <si>
    <t>(บาท)</t>
  </si>
  <si>
    <t>ในการซื้อหรือจ้าง</t>
  </si>
  <si>
    <t>ซ่อมแซมท่อประปาสายหลักจ่ายน้ำเข้าบ่อพักบริเวณหลังอาคาร ฝึกอบรมส่วนกลาง</t>
  </si>
  <si>
    <t>วิธีเฉพาะเจาะจง</t>
  </si>
  <si>
    <t>ร้าน เอ.โอ.ดี ซัพพลาย</t>
  </si>
  <si>
    <t>อยู่ในวงเงินงบประมาณ</t>
  </si>
  <si>
    <t>ใบสั่งจ้าง 50/2569</t>
  </si>
  <si>
    <t>บริษัท ธีร์ บิสิเนส ซัพพลาย จำกัด</t>
  </si>
  <si>
    <t>กรณีการจัดซื้อจัดจ้างในรายการนี้ เป็นกรณีการจัดซื้อจัดจ้างที่ไม่ต้องดำเนินการในระบบ e-GP ตามหนังสือกรมบัญชีกลาง ด่วนที่สุดที่ กค 0405.4/ว 322 ลงวันที่ 24 สิงหาคม 2560</t>
  </si>
  <si>
    <t>กษ 1103/10</t>
  </si>
  <si>
    <t>ครบรอบ 110 ปี การสหกรณ์ไทย</t>
  </si>
  <si>
    <t>2 กพ 69</t>
  </si>
  <si>
    <t>จ้างจัดกิจกรรมสาธิตการทำเมนูอาหารจากหอมแดง</t>
  </si>
  <si>
    <t>ใบสั่งจ้าง 51/2569</t>
  </si>
  <si>
    <t>12 กพ 69</t>
  </si>
  <si>
    <t>จ้างทำโล่รางวัลและแผ่นป้ายไวนิลแสดงความยินดี ให้แก่สหกรณ์</t>
  </si>
  <si>
    <t>ร้านพุทธมณฑลถ้วยรางวัล</t>
  </si>
  <si>
    <t>ใบสั่งจ้าง 54/2569</t>
  </si>
  <si>
    <t>19  ก.พ. 69</t>
  </si>
  <si>
    <t>จ้างซ่อมเครื่องปรับอากาศ</t>
  </si>
  <si>
    <t>บริษัท ธนสรณ์วิศวกรรม จำกัด</t>
  </si>
  <si>
    <t xml:space="preserve">      496 ลว.   3 ก.พ. 69</t>
  </si>
  <si>
    <t xml:space="preserve">      599 ลว.  12 ก.พ. 69</t>
  </si>
  <si>
    <t xml:space="preserve">      600 ลว.  12 ก.พ. 69</t>
  </si>
  <si>
    <t>จ้างซ่อมเครื่องทำลายเอกสารอัตโนมัติ</t>
  </si>
  <si>
    <t xml:space="preserve">      601 ลว.  12 ก.พ. 69</t>
  </si>
  <si>
    <t>จ้างซ่อมเครื่องพิมพ์เลเซอร์</t>
  </si>
  <si>
    <t xml:space="preserve">      602 ลว.  12 ก.พ. 69</t>
  </si>
  <si>
    <t>จ้างซ่อมเครื่องปริ้นเตอร์</t>
  </si>
  <si>
    <t xml:space="preserve">      603 ลว.  12 ก.พ. 69</t>
  </si>
  <si>
    <t>จ้างซ่อมแบะเปลี่ยนประตูห้องปฏิบัติงานของกลุ่มประชา -</t>
  </si>
  <si>
    <t xml:space="preserve">      390 ลว.  27 ม.ค. 69</t>
  </si>
  <si>
    <t>สัมพันธ์ อาคารกพน. ชั้น 1</t>
  </si>
  <si>
    <t xml:space="preserve">      716 ลว.  19 ก.พ. 69</t>
  </si>
  <si>
    <t>จ้างซ่อมเครื่องคอมพิวเตอร์</t>
  </si>
  <si>
    <t xml:space="preserve">      715 ลว.  19 ก.พ. 69</t>
  </si>
  <si>
    <t>นางสาวธีรนันท์ จึงสุทธิวงษ์</t>
  </si>
  <si>
    <t>ใบสั่งจ้าง 52/2569</t>
  </si>
  <si>
    <t>9 ก.พ. 69</t>
  </si>
  <si>
    <t>จ้างโครงการส่งเสริมและพัฒนาสินค้าเกษตรอัตลักษณ์พื้นถิ่น ผลิตภัณฑ์ชุมชนและสินค้าสหกรณ์</t>
  </si>
  <si>
    <t>บริษัท เด มัสคิเทียร์ส จำกัด</t>
  </si>
  <si>
    <t>ใบสั่งจ้าง 55/2569</t>
  </si>
  <si>
    <t>19 ก.พ. 69</t>
  </si>
  <si>
    <t xml:space="preserve">บริษัท อธิป ครีเอชั่น จำกัด </t>
  </si>
  <si>
    <t>ใบสั่งจ้าง 58/2569</t>
  </si>
  <si>
    <t>20 ก.พ. 69</t>
  </si>
  <si>
    <t xml:space="preserve">จ้างพัฒนาระบบงานทะเบียนและข้อบังคับสู่ระบบให้บริการรับจดทะเบียนดิจิทัลของกรมส่งเสริมสหกรณ์ ปีงบประมาณ พ.ศ. 2569 </t>
  </si>
  <si>
    <t>ประกวดราคาอิเล็กทรอนิกส์</t>
  </si>
  <si>
    <t xml:space="preserve">บริษัท พีเคเอ็ม คอนซัลติ้ง กรุ๊ป จำกัด </t>
  </si>
  <si>
    <t>ส.66/2569</t>
  </si>
  <si>
    <t>3 ก.พ. 69</t>
  </si>
  <si>
    <t>จัดซื้ออุปกรณ์ใช้ร่วมกับกล้องถ่ายภาพทางอากาศ 2 รายการ (สทส)</t>
  </si>
  <si>
    <t xml:space="preserve">อยู่ในวงเงินงบประมาณ </t>
  </si>
  <si>
    <t xml:space="preserve"> กษ 421 ลว. 3 กพ. 69</t>
  </si>
  <si>
    <t>จัดซื้อวัสดุสำนักงาน 17 รายการ (กผง)</t>
  </si>
  <si>
    <t>ร้านอาทรพาณิชย์</t>
  </si>
  <si>
    <t xml:space="preserve"> กษ 485 ลว. 3 กพ. 69</t>
  </si>
  <si>
    <t>จัดจ้างทำตรายางสำหรับประทับ 8 รายการ</t>
  </si>
  <si>
    <t>ร้านเอนกสเตชั่นเนอรี่</t>
  </si>
  <si>
    <t xml:space="preserve"> กษ 467 ลว. 2 กพ. 69</t>
  </si>
  <si>
    <t>จัดซื้อวัสดุสำนักงาน 6 รายการ (กพร)</t>
  </si>
  <si>
    <t xml:space="preserve"> กษ 486 ลว. 3 กพ. 69</t>
  </si>
  <si>
    <t>จัดซื้อหมึกเครื่องปริ้นเตอร์ 1 รายการ (กค)</t>
  </si>
  <si>
    <t>ห้างหุ้นส่วนจำกัด เดอะ สกาย ซิสเต็มส์</t>
  </si>
  <si>
    <t xml:space="preserve"> กษ 517 ลว. 4 กพ. 69</t>
  </si>
  <si>
    <t>จัดจ้างทำตรายางสำหรับประทับ 9 รายการ (สลก)</t>
  </si>
  <si>
    <t xml:space="preserve"> กษ 588 ลว. 6 กพ. 69</t>
  </si>
  <si>
    <t>จัดจ้างทำตรายางสำหรับประทับ 4 รายการ (สนม)</t>
  </si>
  <si>
    <t xml:space="preserve"> กษ 535 ลว. 5 กพ. 69</t>
  </si>
  <si>
    <t>จัดจ้างทำตรายางสำหรับประทับ 3 รายการ (สลก)</t>
  </si>
  <si>
    <t xml:space="preserve"> กษ 549 ลว. 6 กพ. 69</t>
  </si>
  <si>
    <t>จัดซื้อวัสดุสำนักงาน 12 รายการ (กพน)</t>
  </si>
  <si>
    <t>ห.จ.ก. เอ็น.แอล ซัพพลาย แอนด์ อีควิปเม้นท์</t>
  </si>
  <si>
    <t xml:space="preserve"> กษ 561 ลว. 9 กพ. 69</t>
  </si>
  <si>
    <t>จัดซื้อวัสดุสำนักงาน 20 รายการ (สลก)</t>
  </si>
  <si>
    <t xml:space="preserve"> กษ 543 ลว. 6 กพ. 69</t>
  </si>
  <si>
    <t>จัดซื้อครุภัณฑ์ เก้าอี้สำนักงาน แบบพนักพิงสูง จำนวน 7 ตัว (กพน)</t>
  </si>
  <si>
    <t>อยู่ในวงเงินนอกงบประมาณ</t>
  </si>
  <si>
    <t xml:space="preserve"> กษ 560 ลว. 6 กพ. 69</t>
  </si>
  <si>
    <t>จัดซื้อ/จ้าง 2 รายการ (กพน)</t>
  </si>
  <si>
    <t xml:space="preserve"> กษ 597 ลว. 12 กพ. 69</t>
  </si>
  <si>
    <t>จัดจ้างทำตรายางสำหรับประทับ 5 รายการ (สนม)</t>
  </si>
  <si>
    <t xml:space="preserve"> กษ 596 ลว. 12 กพ. 69</t>
  </si>
  <si>
    <t>จัดซื้อวัสดุสำนักงาน 9 รายการ (กพน)</t>
  </si>
  <si>
    <t>อยู่ในวงเงินนอกงบประมาณ (กพส)</t>
  </si>
  <si>
    <t xml:space="preserve"> กษ 615 ลว. 12 กพ. 69</t>
  </si>
  <si>
    <t>จัดซื้อวัสดุโครงการฝึกอบรม 2 รายการ (สทส)</t>
  </si>
  <si>
    <t xml:space="preserve"> กษ 616 ลว. 12 กพ. 69</t>
  </si>
  <si>
    <t>ร้านดอกไม้ CHIC FLOWERS,6500 บาท และร้านอิทธิมนต์ เครื่องสังฆภัณฑ์,30500 บาท</t>
  </si>
  <si>
    <t>ร้านดอกไม้ CHIC FLOWERS</t>
  </si>
  <si>
    <t xml:space="preserve"> กษ 663 ลว. 18 กพ. 69</t>
  </si>
  <si>
    <t>จัดซื้อของที่ระลึก 1 ชุด (กผง)</t>
  </si>
  <si>
    <t>ร้านเบญจรงค์จตุจักร</t>
  </si>
  <si>
    <t xml:space="preserve"> กษ 1104/232 ลว. 11 กพ. 69</t>
  </si>
  <si>
    <t>จัดซื้อหมึกเครื่องปริ้นเตอร์ 1 รายการ</t>
  </si>
  <si>
    <t xml:space="preserve"> กษ 664 ลว. 18 กพ. 69</t>
  </si>
  <si>
    <t>จัดซื้อครุภัณฑ์ เก้าอี้ผู้บริหาร 1 ตัว (อธิบดี)</t>
  </si>
  <si>
    <t xml:space="preserve"> กษ 738 ลว. 23 กพ. 69</t>
  </si>
  <si>
    <t>จัดซื้อครุภัณฑ์ เก้าอี้สำนักงาน แบบพนักพิงสูง 18 ตัว (กพง)</t>
  </si>
  <si>
    <t>ห้างหุ้นส่วนจำกัด จี ดับเบิ้ลยู (1996)</t>
  </si>
  <si>
    <t xml:space="preserve"> กษ 826 ลว. 25 กพ. 69</t>
  </si>
  <si>
    <t>จัดซื้อกระดาษถ่ายเอกสารหรือพิมพ์งาน 250 รีม (กพง)</t>
  </si>
  <si>
    <t xml:space="preserve"> กษ 665 ลว. 18 กพ. 69</t>
  </si>
  <si>
    <t>จัดซื้อครุภัณฑ์ เครื่องยิงตะปูคอนกรีต แบบไร้สาย 1 เครื่อง (ส่วนกลาง)</t>
  </si>
  <si>
    <t xml:space="preserve"> กษ 739 ลว. 23 กพ. 69</t>
  </si>
  <si>
    <t>จัดซื้อวัสดุโครงการฝึกอบรม 4 รายการ (กพน)</t>
  </si>
  <si>
    <t>บริษัท ภริตา อินเตอร์ จำกัด,54000 บาท และร้านอาทรพาณิชย์,14338 บาท</t>
  </si>
  <si>
    <t>บริษัท ภริตา อินเตอร์ จำกัด</t>
  </si>
  <si>
    <t xml:space="preserve"> กษ 718 ลว. 20 กพ. 69</t>
  </si>
  <si>
    <t>จัดซื้อก๊อกอ่างล้างมือ (ทดแทน) 1 ชุด (กผง)</t>
  </si>
  <si>
    <t xml:space="preserve"> กษ 721 ลว. 20 กพ. 69</t>
  </si>
  <si>
    <t>จัดจ้างทำตรายางสำหรับประทับ 2 รายการ (สนม)</t>
  </si>
  <si>
    <t xml:space="preserve"> กษ 690 ลว. 19 กพ. 69</t>
  </si>
  <si>
    <t>จัดซื้อวัสดุสำนักงาน 6 รายการ (กพง)</t>
  </si>
  <si>
    <t xml:space="preserve"> กษ 691 ลว. 19 กพ. 69</t>
  </si>
  <si>
    <t>จัดซื้อวัสดุจัดนิทรรศการ 20 รายการ (สทส)</t>
  </si>
  <si>
    <t xml:space="preserve"> กษ 692 ลว. 19 กพ. 69</t>
  </si>
  <si>
    <t>จัดซื้อวัสดุโครงการประชุม (กพก)</t>
  </si>
  <si>
    <t>ร้าน เจ.เอ็น.พี กรุ๊ป</t>
  </si>
  <si>
    <t xml:space="preserve"> กษ 726 ลว. 23 กพ. 69</t>
  </si>
  <si>
    <t>จัดจ้างทำตรายางสำหรับประทับ 24 รายการ (สทส)</t>
  </si>
  <si>
    <t xml:space="preserve"> กษ 747 ลว. 23 กพ. 69</t>
  </si>
  <si>
    <t>จัดซื้อวัสดุสำนักงาน 6 รายการ (สสพ.2)</t>
  </si>
  <si>
    <t xml:space="preserve"> กษ 829 ลว. 25 กพ. 69</t>
  </si>
  <si>
    <t>จัดซื้อวัสดุสำหรับงานซ่อมบำรุง 13 รายการ (ส่วนกลาง)</t>
  </si>
  <si>
    <t xml:space="preserve"> กษ 830 ลว. 25 กพ. 69</t>
  </si>
  <si>
    <t>จัดซื้อครุภัณฑ์ ตู้เย็น 2 ประตู ขนาด 7.4 คิว (กผง)</t>
  </si>
  <si>
    <t xml:space="preserve"> กษ 828 ลว. 25 กพ. 69</t>
  </si>
  <si>
    <t>จัดซื้อวัสดุสำนักงาน 12 รายการ (สลก)</t>
  </si>
  <si>
    <t xml:space="preserve"> กษ 853 ลว. 27 กพ. 69</t>
  </si>
  <si>
    <t>จัดซื้อวัสดุสำนักงาน 7 รายการ (กพก)</t>
  </si>
  <si>
    <t xml:space="preserve"> กษ 850 ลว. 26 กพ. 69</t>
  </si>
  <si>
    <t>จัดซื้อโช๊คประตุกระจกอลูมิเนียม (ทดแทน) 1 ชุด (กพน)</t>
  </si>
  <si>
    <t xml:space="preserve"> กษ 845 ลว. 26 กพ. 69</t>
  </si>
  <si>
    <t>จัดจ้างทำตรายางสำหรับประทับ 5 รายการ (สลก)</t>
  </si>
  <si>
    <t xml:space="preserve"> กษ 866 ลว. 27 กพ. 69</t>
  </si>
  <si>
    <t>จัดซื้อวัสดุโครงการฝึกอบรม 4 รายการ (สทส)</t>
  </si>
  <si>
    <t>กรณีการจัดซื้อจัดจ้างในรายการนี้ เป็นกรณีการจัดซื้อจัดจ้างที่ไม่ต้องดำเนินการในระบบ e-GP ตามหนังสือกรมบัญชีกลาง ด่วนที่สุดที่ กค 0405.4/ว 322 ลงวันที่ 24 สิงหาคม 2619</t>
  </si>
  <si>
    <t xml:space="preserve"> กษ 1111/834 ลว. 25 กพ. 69</t>
  </si>
  <si>
    <t>นายอนุชา มลิชัย</t>
  </si>
  <si>
    <t xml:space="preserve"> กษ 1110/764 ลว. 27 กพ. 69</t>
  </si>
  <si>
    <t>ซื้อน้ำดื่มประจำเดือนกุมภาพันธ์ 2569 ของหน่วยงานส่วนกลางกรม</t>
  </si>
  <si>
    <t>ร้านสหกรณ์เทเวศน์ จำกัด</t>
  </si>
  <si>
    <t>นายเพิ่มศักดิ์ สมรอบรู้</t>
  </si>
  <si>
    <t>จ้างถ่ายเอกสารประกอบการประชุมคณะอนุกรรมการส่งเสริมพัฒนาอาชีพและการตลาด ครั้งที่ 1/2569</t>
  </si>
  <si>
    <t>บริษัท ลีโอซ่า จำกัด</t>
  </si>
  <si>
    <t>ใบสั่งจ้าง 53/2569 ลว. 17 กพ 69</t>
  </si>
  <si>
    <t>นายทศพล เจริญสุกใส,38000 บาท และร้าน เอ.โอ.ดี ซัพพลาย,32000 บาท</t>
  </si>
  <si>
    <t>นายทศพล เจริญสุกใส</t>
  </si>
  <si>
    <t>ใบสั่งจ้าง 56/2569 ลว. 20 กพ 69 และใบสั่งจ้าง 57/2569 ลว. 20 กพ 69</t>
  </si>
  <si>
    <t xml:space="preserve">จ้างพิมพ์บอร์ดวันสหกรณ์แห่งชาติประจำปีงบประมาณ พ.ศ. 2569 </t>
  </si>
  <si>
    <t>และกลุ่มเกษตรกรดีเด่นระดับภาค ประจำปีงบประมาณ พ.ศ. 2569</t>
  </si>
  <si>
    <t xml:space="preserve">จ้างประชาสัมพันธ์ความก้าวหน้าโครงการยกระดับสถาบันเกษตรกร </t>
  </si>
  <si>
    <t>ให้เป็นผู้ประกอบการธุรกิจเกษตร ผ่านกิจกรรมสื่อมวลชนสัญจร</t>
  </si>
  <si>
    <t>จ้างดำเนินการจัดนิทรรศการ โครงการจัดนิทรรศการ “นับ 1 ถึง 110 ปี การสหกรณ์ไทย สู่ สหกรณ์สร้างโลกที่ดีกว่า” เนื่องในงาน “วันสหกรณ์แห่งชาติ ประจำปีงบประมาณ พ.ศ. 2569”</t>
  </si>
  <si>
    <t>จัดซื้อวัสดุงานพิธีสงฆ์วันสหกรณ์แห่งชาติ ปีงบประมาณ พ.ศ. 2569</t>
  </si>
  <si>
    <t>จัดซื้อพานพุ่มเข้าร่วมกิจกรรมงานวันสหกรณ์แห่งชาติ ปีงบประมาณ พ.ศ. 2569 (สสพ.2)</t>
  </si>
  <si>
    <t>จัดซื้อหนังสือพิมพ์รายวันสำหรับใช้ในราชการ กพก กพ 2569</t>
  </si>
  <si>
    <t>จัดซื้อหนังสือพิมพ์รายวันสำหรับใช้ในราชการ สลก กพ 2569</t>
  </si>
  <si>
    <t>จ้างจัดงานวันสหกรณ์แห่งชาติ ประจำปีงบประมาณ พ.ศ. 2569 (ธีวางพานพุ่ม)</t>
  </si>
  <si>
    <t>ใบสั่งจ้าง 50/2569 ลว. 2 กพ 2569</t>
  </si>
  <si>
    <t>ใบสั่งจ้าง 55/2569 ลว. 19 ก.พ. 69</t>
  </si>
  <si>
    <t>ใบสั่งจ้าง 58/2569 ลว. 20 ก.พ. 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</si>
</sst>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87" formatCode="_-* #,##0.00_-;\-* #,##0.00_-;_-* &quot;-&quot;??_-;_-@_-"/>
    <numFmt numFmtId="188" formatCode="_-* #,##0_-;\-* #,##0_-;_-* &quot;-&quot;??_-;_-@_-"/>
    <numFmt numFmtId="189" formatCode="[$-107041E]d\ mmm\ yy;@"/>
    <numFmt numFmtId="190" formatCode="[$-D00041E]#,##0"/>
  </numFmts>
  <fonts count="10" x14ac:knownFonts="1">
    <font>
      <sz val="14"/>
      <name val="Cordia New"/>
      <family val="2"/>
    </font>
    <font>
      <sz val="14"/>
      <name val="Cordia New"/>
      <family val="2"/>
    </font>
    <font>
      <b/>
      <sz val="16"/>
      <name val="TH SarabunIT๙"/>
      <family val="2"/>
    </font>
    <font>
      <sz val="14"/>
      <name val="TH SarabunIT๙"/>
      <family val="2"/>
    </font>
    <font>
      <b/>
      <sz val="16"/>
      <name val="TH SarabunIT๙"/>
      <family val="2"/>
      <charset val="222"/>
    </font>
    <font>
      <sz val="16"/>
      <name val="TH SarabunIT๙"/>
      <family val="2"/>
    </font>
    <font>
      <sz val="16"/>
      <name val="TH SarabunIT๙"/>
      <family val="2"/>
      <charset val="222"/>
    </font>
    <font>
      <sz val="18"/>
      <color rgb="FF434343"/>
      <name val="TH SarabunIT๙"/>
      <family val="2"/>
    </font>
    <font>
      <sz val="10"/>
      <color rgb="FF434343"/>
      <name val="Arial"/>
      <family val="2"/>
    </font>
    <font>
      <sz val="16"/>
      <color rgb="FF000000"/>
      <name val="TH SarabunIT๙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87" fontId="1" fillId="0" borderId="0" applyFont="0" applyFill="0" applyBorder="0" applyAlignment="0" applyProtection="0"/>
    <xf numFmtId="0" fontId="1" fillId="0" borderId="0"/>
    <xf numFmtId="187" fontId="1" fillId="0" borderId="0" applyFont="0" applyFill="0" applyBorder="0" applyAlignment="0" applyProtection="0"/>
    <xf numFmtId="0" fontId="1" fillId="0" borderId="0"/>
  </cellStyleXfs>
  <cellXfs count="182">
    <xf numFmtId="0" fontId="0" fillId="0" borderId="0" xfId="0"/>
    <xf numFmtId="0" fontId="2" fillId="0" borderId="0" xfId="0" applyFont="1" applyAlignment="1">
      <alignment horizontal="center" vertical="top" shrinkToFit="1"/>
    </xf>
    <xf numFmtId="0" fontId="2" fillId="0" borderId="0" xfId="0" applyFont="1" applyAlignment="1">
      <alignment vertical="top" shrinkToFit="1"/>
    </xf>
    <xf numFmtId="187" fontId="2" fillId="0" borderId="0" xfId="1" applyFont="1" applyAlignment="1">
      <alignment vertical="top" shrinkToFit="1"/>
    </xf>
    <xf numFmtId="0" fontId="2" fillId="0" borderId="0" xfId="0" applyFont="1" applyAlignment="1">
      <alignment horizontal="left" vertical="top" shrinkToFit="1"/>
    </xf>
    <xf numFmtId="187" fontId="2" fillId="0" borderId="0" xfId="1" applyFont="1" applyAlignment="1">
      <alignment horizontal="center" vertical="top" shrinkToFit="1"/>
    </xf>
    <xf numFmtId="49" fontId="2" fillId="0" borderId="0" xfId="0" applyNumberFormat="1" applyFont="1" applyAlignment="1">
      <alignment horizontal="center" vertical="top" shrinkToFit="1"/>
    </xf>
    <xf numFmtId="0" fontId="3" fillId="0" borderId="0" xfId="0" applyFont="1" applyAlignment="1">
      <alignment vertical="top"/>
    </xf>
    <xf numFmtId="0" fontId="2" fillId="0" borderId="0" xfId="0" applyFont="1" applyAlignment="1">
      <alignment horizontal="center" vertical="top" shrinkToFit="1"/>
    </xf>
    <xf numFmtId="0" fontId="2" fillId="0" borderId="1" xfId="0" applyFont="1" applyBorder="1" applyAlignment="1">
      <alignment horizontal="center" vertical="top" shrinkToFit="1"/>
    </xf>
    <xf numFmtId="0" fontId="2" fillId="0" borderId="2" xfId="0" applyFont="1" applyBorder="1" applyAlignment="1">
      <alignment horizontal="center" vertical="top" shrinkToFit="1"/>
    </xf>
    <xf numFmtId="187" fontId="2" fillId="0" borderId="2" xfId="1" applyFont="1" applyBorder="1" applyAlignment="1">
      <alignment horizontal="center" vertical="top" shrinkToFit="1"/>
    </xf>
    <xf numFmtId="187" fontId="2" fillId="0" borderId="2" xfId="1" applyFont="1" applyBorder="1" applyAlignment="1">
      <alignment horizontal="center" vertical="top" shrinkToFit="1"/>
    </xf>
    <xf numFmtId="0" fontId="2" fillId="0" borderId="3" xfId="0" applyFont="1" applyBorder="1" applyAlignment="1">
      <alignment horizontal="center" vertical="top" shrinkToFit="1"/>
    </xf>
    <xf numFmtId="0" fontId="4" fillId="0" borderId="2" xfId="0" applyFont="1" applyBorder="1" applyAlignment="1">
      <alignment horizontal="center" vertical="top" shrinkToFit="1"/>
    </xf>
    <xf numFmtId="0" fontId="2" fillId="0" borderId="4" xfId="0" applyFont="1" applyBorder="1" applyAlignment="1">
      <alignment horizontal="center" vertical="top" shrinkToFit="1"/>
    </xf>
    <xf numFmtId="187" fontId="2" fillId="0" borderId="4" xfId="1" applyFont="1" applyBorder="1" applyAlignment="1">
      <alignment horizontal="center" vertical="top" shrinkToFit="1"/>
    </xf>
    <xf numFmtId="188" fontId="4" fillId="0" borderId="4" xfId="1" applyNumberFormat="1" applyFont="1" applyBorder="1" applyAlignment="1">
      <alignment horizontal="center" vertical="top" shrinkToFit="1"/>
    </xf>
    <xf numFmtId="0" fontId="2" fillId="0" borderId="5" xfId="0" applyFont="1" applyBorder="1" applyAlignment="1">
      <alignment horizontal="center" vertical="top" shrinkToFit="1"/>
    </xf>
    <xf numFmtId="0" fontId="2" fillId="0" borderId="2" xfId="0" applyFont="1" applyBorder="1" applyAlignment="1">
      <alignment horizontal="center" vertical="top" shrinkToFit="1"/>
    </xf>
    <xf numFmtId="49" fontId="2" fillId="0" borderId="2" xfId="0" applyNumberFormat="1" applyFont="1" applyBorder="1" applyAlignment="1">
      <alignment horizontal="center" vertical="top" shrinkToFit="1"/>
    </xf>
    <xf numFmtId="49" fontId="2" fillId="0" borderId="3" xfId="0" applyNumberFormat="1" applyFont="1" applyBorder="1" applyAlignment="1">
      <alignment horizontal="center" vertical="top" shrinkToFit="1"/>
    </xf>
    <xf numFmtId="0" fontId="3" fillId="0" borderId="6" xfId="0" applyFont="1" applyBorder="1" applyAlignment="1">
      <alignment vertical="top"/>
    </xf>
    <xf numFmtId="0" fontId="2" fillId="0" borderId="7" xfId="0" applyFont="1" applyBorder="1" applyAlignment="1">
      <alignment horizontal="center" vertical="top" shrinkToFit="1"/>
    </xf>
    <xf numFmtId="187" fontId="2" fillId="0" borderId="7" xfId="1" applyFont="1" applyBorder="1" applyAlignment="1">
      <alignment horizontal="center" vertical="top" shrinkToFit="1"/>
    </xf>
    <xf numFmtId="187" fontId="2" fillId="0" borderId="8" xfId="1" applyFont="1" applyBorder="1" applyAlignment="1">
      <alignment horizontal="center" vertical="top" shrinkToFit="1"/>
    </xf>
    <xf numFmtId="0" fontId="2" fillId="0" borderId="6" xfId="0" applyFont="1" applyBorder="1" applyAlignment="1">
      <alignment horizontal="center" vertical="top" shrinkToFit="1"/>
    </xf>
    <xf numFmtId="0" fontId="4" fillId="0" borderId="7" xfId="0" applyFont="1" applyBorder="1" applyAlignment="1">
      <alignment horizontal="center" vertical="top" shrinkToFit="1"/>
    </xf>
    <xf numFmtId="187" fontId="2" fillId="0" borderId="0" xfId="1" applyFont="1" applyBorder="1" applyAlignment="1">
      <alignment horizontal="center" vertical="top" shrinkToFit="1"/>
    </xf>
    <xf numFmtId="188" fontId="4" fillId="0" borderId="0" xfId="1" applyNumberFormat="1" applyFont="1" applyBorder="1" applyAlignment="1">
      <alignment horizontal="center" vertical="top" shrinkToFit="1"/>
    </xf>
    <xf numFmtId="0" fontId="2" fillId="0" borderId="8" xfId="0" applyFont="1" applyBorder="1" applyAlignment="1">
      <alignment horizontal="center" vertical="top" shrinkToFit="1"/>
    </xf>
    <xf numFmtId="0" fontId="2" fillId="0" borderId="7" xfId="0" applyFont="1" applyBorder="1" applyAlignment="1">
      <alignment horizontal="center" vertical="top" shrinkToFit="1"/>
    </xf>
    <xf numFmtId="49" fontId="2" fillId="0" borderId="7" xfId="0" applyNumberFormat="1" applyFont="1" applyBorder="1" applyAlignment="1">
      <alignment horizontal="center" vertical="top" shrinkToFit="1"/>
    </xf>
    <xf numFmtId="49" fontId="2" fillId="0" borderId="6" xfId="0" applyNumberFormat="1" applyFont="1" applyBorder="1" applyAlignment="1">
      <alignment horizontal="center" vertical="top" shrinkToFit="1"/>
    </xf>
    <xf numFmtId="0" fontId="2" fillId="0" borderId="9" xfId="0" applyFont="1" applyBorder="1" applyAlignment="1">
      <alignment horizontal="center" vertical="top" shrinkToFit="1"/>
    </xf>
    <xf numFmtId="187" fontId="2" fillId="0" borderId="9" xfId="1" applyFont="1" applyBorder="1" applyAlignment="1">
      <alignment horizontal="center" vertical="top" shrinkToFit="1"/>
    </xf>
    <xf numFmtId="0" fontId="2" fillId="0" borderId="10" xfId="0" applyFont="1" applyBorder="1" applyAlignment="1">
      <alignment horizontal="center" vertical="top" shrinkToFit="1"/>
    </xf>
    <xf numFmtId="0" fontId="2" fillId="0" borderId="9" xfId="0" applyFont="1" applyBorder="1" applyAlignment="1">
      <alignment horizontal="center" vertical="top" shrinkToFit="1"/>
    </xf>
    <xf numFmtId="187" fontId="2" fillId="0" borderId="1" xfId="1" applyFont="1" applyBorder="1" applyAlignment="1">
      <alignment horizontal="center" vertical="top" shrinkToFit="1"/>
    </xf>
    <xf numFmtId="187" fontId="2" fillId="0" borderId="1" xfId="1" applyFont="1" applyBorder="1" applyAlignment="1">
      <alignment horizontal="center" vertical="top" shrinkToFit="1"/>
    </xf>
    <xf numFmtId="0" fontId="2" fillId="0" borderId="11" xfId="0" applyFont="1" applyBorder="1" applyAlignment="1">
      <alignment horizontal="center" vertical="top" shrinkToFit="1"/>
    </xf>
    <xf numFmtId="49" fontId="2" fillId="0" borderId="9" xfId="0" applyNumberFormat="1" applyFont="1" applyBorder="1" applyAlignment="1">
      <alignment horizontal="center" vertical="top" shrinkToFit="1"/>
    </xf>
    <xf numFmtId="49" fontId="2" fillId="0" borderId="10" xfId="0" applyNumberFormat="1" applyFont="1" applyBorder="1" applyAlignment="1">
      <alignment horizontal="center" vertical="top" shrinkToFit="1"/>
    </xf>
    <xf numFmtId="0" fontId="5" fillId="0" borderId="12" xfId="0" applyFont="1" applyBorder="1" applyAlignment="1">
      <alignment horizontal="center" vertical="top" shrinkToFit="1"/>
    </xf>
    <xf numFmtId="187" fontId="5" fillId="0" borderId="12" xfId="1" applyFont="1" applyBorder="1" applyAlignment="1">
      <alignment vertical="top"/>
    </xf>
    <xf numFmtId="187" fontId="5" fillId="0" borderId="12" xfId="1" applyFont="1" applyBorder="1" applyAlignment="1">
      <alignment horizontal="right" vertical="top" shrinkToFit="1"/>
    </xf>
    <xf numFmtId="0" fontId="5" fillId="0" borderId="13" xfId="0" applyFont="1" applyBorder="1" applyAlignment="1">
      <alignment horizontal="center" vertical="top" shrinkToFit="1"/>
    </xf>
    <xf numFmtId="0" fontId="5" fillId="0" borderId="14" xfId="0" applyFont="1" applyBorder="1" applyAlignment="1">
      <alignment horizontal="left" vertical="top" shrinkToFit="1"/>
    </xf>
    <xf numFmtId="187" fontId="5" fillId="0" borderId="14" xfId="1" applyFont="1" applyBorder="1" applyAlignment="1">
      <alignment horizontal="left" vertical="top" shrinkToFit="1"/>
    </xf>
    <xf numFmtId="0" fontId="5" fillId="0" borderId="15" xfId="0" applyFont="1" applyBorder="1" applyAlignment="1">
      <alignment horizontal="left" vertical="top" shrinkToFit="1"/>
    </xf>
    <xf numFmtId="187" fontId="5" fillId="0" borderId="12" xfId="1" applyFont="1" applyBorder="1" applyAlignment="1">
      <alignment horizontal="left" vertical="top" shrinkToFit="1"/>
    </xf>
    <xf numFmtId="49" fontId="5" fillId="0" borderId="15" xfId="0" applyNumberFormat="1" applyFont="1" applyBorder="1" applyAlignment="1">
      <alignment horizontal="center" vertical="top" shrinkToFit="1"/>
    </xf>
    <xf numFmtId="49" fontId="5" fillId="0" borderId="6" xfId="0" applyNumberFormat="1" applyFont="1" applyBorder="1" applyAlignment="1">
      <alignment horizontal="center" vertical="top" shrinkToFit="1"/>
    </xf>
    <xf numFmtId="0" fontId="5" fillId="0" borderId="7" xfId="0" applyFont="1" applyBorder="1" applyAlignment="1">
      <alignment horizontal="center" vertical="top" shrinkToFit="1"/>
    </xf>
    <xf numFmtId="0" fontId="5" fillId="0" borderId="7" xfId="0" applyFont="1" applyBorder="1" applyAlignment="1">
      <alignment vertical="top"/>
    </xf>
    <xf numFmtId="187" fontId="5" fillId="0" borderId="7" xfId="1" applyFont="1" applyBorder="1" applyAlignment="1">
      <alignment vertical="top"/>
    </xf>
    <xf numFmtId="187" fontId="5" fillId="0" borderId="7" xfId="1" applyFont="1" applyBorder="1" applyAlignment="1">
      <alignment horizontal="right" vertical="top" shrinkToFit="1"/>
    </xf>
    <xf numFmtId="0" fontId="5" fillId="0" borderId="6" xfId="0" applyFont="1" applyBorder="1" applyAlignment="1">
      <alignment horizontal="center" vertical="top" shrinkToFit="1"/>
    </xf>
    <xf numFmtId="0" fontId="5" fillId="0" borderId="0" xfId="0" applyFont="1" applyAlignment="1">
      <alignment horizontal="left" vertical="top" shrinkToFit="1"/>
    </xf>
    <xf numFmtId="187" fontId="5" fillId="0" borderId="0" xfId="1" applyFont="1" applyBorder="1" applyAlignment="1">
      <alignment horizontal="left" vertical="top" shrinkToFit="1"/>
    </xf>
    <xf numFmtId="0" fontId="5" fillId="0" borderId="8" xfId="0" applyFont="1" applyBorder="1" applyAlignment="1">
      <alignment horizontal="left" vertical="top" shrinkToFit="1"/>
    </xf>
    <xf numFmtId="187" fontId="5" fillId="0" borderId="7" xfId="1" applyFont="1" applyBorder="1" applyAlignment="1">
      <alignment horizontal="left" vertical="top" shrinkToFit="1"/>
    </xf>
    <xf numFmtId="0" fontId="5" fillId="0" borderId="8" xfId="0" applyFont="1" applyBorder="1" applyAlignment="1">
      <alignment horizontal="center" vertical="top" wrapText="1"/>
    </xf>
    <xf numFmtId="0" fontId="3" fillId="0" borderId="7" xfId="0" applyFont="1" applyBorder="1" applyAlignment="1">
      <alignment vertical="top"/>
    </xf>
    <xf numFmtId="4" fontId="5" fillId="0" borderId="0" xfId="0" applyNumberFormat="1" applyFont="1" applyAlignment="1">
      <alignment horizontal="left" vertical="top" shrinkToFit="1"/>
    </xf>
    <xf numFmtId="187" fontId="3" fillId="0" borderId="0" xfId="0" applyNumberFormat="1" applyFont="1" applyAlignment="1">
      <alignment vertical="top"/>
    </xf>
    <xf numFmtId="4" fontId="5" fillId="0" borderId="8" xfId="0" applyNumberFormat="1" applyFont="1" applyBorder="1" applyAlignment="1">
      <alignment horizontal="left" vertical="top" shrinkToFit="1"/>
    </xf>
    <xf numFmtId="187" fontId="3" fillId="0" borderId="7" xfId="0" applyNumberFormat="1" applyFont="1" applyBorder="1" applyAlignment="1">
      <alignment vertical="top"/>
    </xf>
    <xf numFmtId="0" fontId="5" fillId="0" borderId="9" xfId="0" applyFont="1" applyBorder="1" applyAlignment="1">
      <alignment horizontal="center" vertical="top" shrinkToFit="1"/>
    </xf>
    <xf numFmtId="0" fontId="5" fillId="0" borderId="9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187" fontId="5" fillId="0" borderId="9" xfId="1" applyFont="1" applyBorder="1" applyAlignment="1">
      <alignment horizontal="right" vertical="top" shrinkToFit="1"/>
    </xf>
    <xf numFmtId="0" fontId="5" fillId="0" borderId="10" xfId="0" applyFont="1" applyBorder="1" applyAlignment="1">
      <alignment horizontal="center" vertical="top" shrinkToFit="1"/>
    </xf>
    <xf numFmtId="4" fontId="5" fillId="0" borderId="1" xfId="0" applyNumberFormat="1" applyFont="1" applyBorder="1" applyAlignment="1">
      <alignment horizontal="left" vertical="top" shrinkToFit="1"/>
    </xf>
    <xf numFmtId="187" fontId="5" fillId="0" borderId="1" xfId="1" applyFont="1" applyBorder="1" applyAlignment="1">
      <alignment horizontal="left" vertical="top" shrinkToFit="1"/>
    </xf>
    <xf numFmtId="4" fontId="5" fillId="0" borderId="11" xfId="0" applyNumberFormat="1" applyFont="1" applyBorder="1" applyAlignment="1">
      <alignment horizontal="left" vertical="top" shrinkToFit="1"/>
    </xf>
    <xf numFmtId="187" fontId="5" fillId="0" borderId="9" xfId="1" applyFont="1" applyBorder="1" applyAlignment="1">
      <alignment horizontal="left" vertical="top" shrinkToFit="1"/>
    </xf>
    <xf numFmtId="0" fontId="5" fillId="0" borderId="11" xfId="0" applyFont="1" applyBorder="1" applyAlignment="1">
      <alignment horizontal="center" vertical="top" wrapText="1"/>
    </xf>
    <xf numFmtId="49" fontId="6" fillId="0" borderId="10" xfId="0" applyNumberFormat="1" applyFont="1" applyBorder="1" applyAlignment="1">
      <alignment horizontal="center" vertical="top" shrinkToFit="1"/>
    </xf>
    <xf numFmtId="0" fontId="3" fillId="0" borderId="1" xfId="0" applyFont="1" applyBorder="1" applyAlignment="1">
      <alignment vertical="top"/>
    </xf>
    <xf numFmtId="0" fontId="5" fillId="0" borderId="7" xfId="0" applyFont="1" applyBorder="1" applyAlignment="1">
      <alignment vertical="top" shrinkToFit="1"/>
    </xf>
    <xf numFmtId="49" fontId="5" fillId="0" borderId="8" xfId="0" applyNumberFormat="1" applyFont="1" applyBorder="1" applyAlignment="1">
      <alignment horizontal="center" vertical="top" shrinkToFit="1"/>
    </xf>
    <xf numFmtId="0" fontId="5" fillId="0" borderId="9" xfId="0" applyFont="1" applyBorder="1" applyAlignment="1">
      <alignment vertical="top" shrinkToFit="1"/>
    </xf>
    <xf numFmtId="0" fontId="5" fillId="0" borderId="9" xfId="0" applyFont="1" applyBorder="1" applyAlignment="1">
      <alignment horizontal="left" vertical="top" shrinkToFit="1"/>
    </xf>
    <xf numFmtId="0" fontId="5" fillId="0" borderId="7" xfId="2" applyFont="1" applyBorder="1" applyAlignment="1">
      <alignment horizontal="center" vertical="top" shrinkToFit="1"/>
    </xf>
    <xf numFmtId="0" fontId="7" fillId="0" borderId="7" xfId="2" applyFont="1" applyBorder="1" applyAlignment="1">
      <alignment vertical="top"/>
    </xf>
    <xf numFmtId="3" fontId="5" fillId="0" borderId="7" xfId="2" applyNumberFormat="1" applyFont="1" applyBorder="1" applyAlignment="1">
      <alignment vertical="top"/>
    </xf>
    <xf numFmtId="0" fontId="5" fillId="0" borderId="6" xfId="2" applyFont="1" applyBorder="1" applyAlignment="1">
      <alignment horizontal="center" vertical="top"/>
    </xf>
    <xf numFmtId="0" fontId="8" fillId="0" borderId="0" xfId="2" applyFont="1" applyAlignment="1">
      <alignment vertical="top"/>
    </xf>
    <xf numFmtId="3" fontId="5" fillId="0" borderId="0" xfId="2" applyNumberFormat="1" applyFont="1" applyAlignment="1">
      <alignment vertical="top"/>
    </xf>
    <xf numFmtId="0" fontId="8" fillId="0" borderId="8" xfId="2" applyFont="1" applyBorder="1" applyAlignment="1">
      <alignment vertical="top"/>
    </xf>
    <xf numFmtId="0" fontId="5" fillId="0" borderId="7" xfId="2" applyFont="1" applyBorder="1" applyAlignment="1">
      <alignment vertical="top"/>
    </xf>
    <xf numFmtId="187" fontId="5" fillId="0" borderId="7" xfId="3" applyFont="1" applyBorder="1" applyAlignment="1">
      <alignment horizontal="right" vertical="top" shrinkToFit="1"/>
    </xf>
    <xf numFmtId="0" fontId="5" fillId="0" borderId="6" xfId="2" applyFont="1" applyBorder="1" applyAlignment="1">
      <alignment horizontal="center" vertical="top" shrinkToFit="1"/>
    </xf>
    <xf numFmtId="4" fontId="5" fillId="0" borderId="0" xfId="2" applyNumberFormat="1" applyFont="1" applyAlignment="1">
      <alignment horizontal="center" vertical="top" shrinkToFit="1"/>
    </xf>
    <xf numFmtId="187" fontId="5" fillId="0" borderId="0" xfId="3" applyFont="1" applyBorder="1" applyAlignment="1">
      <alignment horizontal="left" vertical="top" shrinkToFit="1"/>
    </xf>
    <xf numFmtId="4" fontId="5" fillId="0" borderId="8" xfId="2" applyNumberFormat="1" applyFont="1" applyBorder="1" applyAlignment="1">
      <alignment horizontal="center" vertical="top" shrinkToFit="1"/>
    </xf>
    <xf numFmtId="187" fontId="5" fillId="0" borderId="7" xfId="3" applyFont="1" applyBorder="1" applyAlignment="1">
      <alignment horizontal="left" vertical="top" shrinkToFit="1"/>
    </xf>
    <xf numFmtId="49" fontId="5" fillId="0" borderId="6" xfId="2" applyNumberFormat="1" applyFont="1" applyBorder="1" applyAlignment="1">
      <alignment horizontal="center" vertical="top" shrinkToFit="1"/>
    </xf>
    <xf numFmtId="49" fontId="5" fillId="0" borderId="10" xfId="0" applyNumberFormat="1" applyFont="1" applyBorder="1" applyAlignment="1">
      <alignment horizontal="center" vertical="top" shrinkToFit="1"/>
    </xf>
    <xf numFmtId="0" fontId="5" fillId="0" borderId="7" xfId="0" applyFont="1" applyBorder="1" applyAlignment="1">
      <alignment horizontal="left" vertical="top" shrinkToFit="1"/>
    </xf>
    <xf numFmtId="187" fontId="5" fillId="0" borderId="7" xfId="1" applyFont="1" applyBorder="1" applyAlignment="1">
      <alignment horizontal="center" vertical="top" shrinkToFit="1"/>
    </xf>
    <xf numFmtId="187" fontId="5" fillId="0" borderId="0" xfId="1" applyFont="1" applyBorder="1" applyAlignment="1">
      <alignment horizontal="center" vertical="top" shrinkToFit="1"/>
    </xf>
    <xf numFmtId="189" fontId="5" fillId="0" borderId="6" xfId="0" applyNumberFormat="1" applyFont="1" applyBorder="1" applyAlignment="1">
      <alignment horizontal="center" vertical="top" shrinkToFit="1"/>
    </xf>
    <xf numFmtId="0" fontId="2" fillId="0" borderId="6" xfId="0" applyFont="1" applyBorder="1" applyAlignment="1">
      <alignment horizontal="center" vertical="top" shrinkToFit="1"/>
    </xf>
    <xf numFmtId="0" fontId="5" fillId="0" borderId="0" xfId="0" applyFont="1" applyAlignment="1">
      <alignment horizontal="center" vertical="top" shrinkToFit="1"/>
    </xf>
    <xf numFmtId="187" fontId="2" fillId="0" borderId="0" xfId="1" applyFont="1" applyBorder="1" applyAlignment="1">
      <alignment horizontal="center" vertical="top" shrinkToFit="1"/>
    </xf>
    <xf numFmtId="0" fontId="2" fillId="0" borderId="8" xfId="0" applyFont="1" applyBorder="1" applyAlignment="1">
      <alignment horizontal="center" vertical="top" shrinkToFit="1"/>
    </xf>
    <xf numFmtId="189" fontId="2" fillId="0" borderId="6" xfId="0" applyNumberFormat="1" applyFont="1" applyBorder="1" applyAlignment="1">
      <alignment horizontal="center" vertical="top" shrinkToFit="1"/>
    </xf>
    <xf numFmtId="0" fontId="2" fillId="0" borderId="10" xfId="0" applyFont="1" applyBorder="1" applyAlignment="1">
      <alignment horizontal="center" vertical="top" shrinkToFit="1"/>
    </xf>
    <xf numFmtId="0" fontId="5" fillId="0" borderId="1" xfId="0" applyFont="1" applyBorder="1" applyAlignment="1">
      <alignment horizontal="center" vertical="top" shrinkToFit="1"/>
    </xf>
    <xf numFmtId="0" fontId="2" fillId="0" borderId="11" xfId="0" applyFont="1" applyBorder="1" applyAlignment="1">
      <alignment horizontal="center" vertical="top" shrinkToFit="1"/>
    </xf>
    <xf numFmtId="189" fontId="2" fillId="0" borderId="10" xfId="0" applyNumberFormat="1" applyFont="1" applyBorder="1" applyAlignment="1">
      <alignment horizontal="center" vertical="top" shrinkToFit="1"/>
    </xf>
    <xf numFmtId="0" fontId="5" fillId="0" borderId="2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shrinkToFit="1"/>
    </xf>
    <xf numFmtId="4" fontId="5" fillId="0" borderId="7" xfId="0" applyNumberFormat="1" applyFont="1" applyBorder="1" applyAlignment="1">
      <alignment vertical="top"/>
    </xf>
    <xf numFmtId="0" fontId="5" fillId="0" borderId="0" xfId="0" applyFont="1" applyAlignment="1">
      <alignment vertical="top"/>
    </xf>
    <xf numFmtId="4" fontId="5" fillId="0" borderId="0" xfId="0" applyNumberFormat="1" applyFont="1" applyAlignment="1">
      <alignment vertical="top"/>
    </xf>
    <xf numFmtId="0" fontId="5" fillId="0" borderId="8" xfId="0" applyFont="1" applyBorder="1" applyAlignment="1">
      <alignment vertical="top"/>
    </xf>
    <xf numFmtId="49" fontId="9" fillId="0" borderId="6" xfId="0" applyNumberFormat="1" applyFont="1" applyBorder="1" applyAlignment="1">
      <alignment horizontal="center" vertical="top"/>
    </xf>
    <xf numFmtId="3" fontId="5" fillId="0" borderId="7" xfId="0" applyNumberFormat="1" applyFont="1" applyBorder="1" applyAlignment="1">
      <alignment vertical="top"/>
    </xf>
    <xf numFmtId="0" fontId="5" fillId="0" borderId="9" xfId="0" applyFont="1" applyBorder="1" applyAlignment="1">
      <alignment vertical="top" wrapText="1"/>
    </xf>
    <xf numFmtId="4" fontId="5" fillId="0" borderId="9" xfId="0" applyNumberFormat="1" applyFont="1" applyBorder="1" applyAlignment="1">
      <alignment vertical="top"/>
    </xf>
    <xf numFmtId="0" fontId="5" fillId="0" borderId="1" xfId="0" applyFont="1" applyBorder="1" applyAlignment="1">
      <alignment vertical="top"/>
    </xf>
    <xf numFmtId="4" fontId="5" fillId="0" borderId="1" xfId="0" applyNumberFormat="1" applyFont="1" applyBorder="1" applyAlignment="1">
      <alignment vertical="top"/>
    </xf>
    <xf numFmtId="0" fontId="5" fillId="0" borderId="11" xfId="0" applyFont="1" applyBorder="1" applyAlignment="1">
      <alignment vertical="top"/>
    </xf>
    <xf numFmtId="0" fontId="5" fillId="0" borderId="2" xfId="0" applyFont="1" applyBorder="1" applyAlignment="1">
      <alignment horizontal="center" vertical="top" shrinkToFit="1"/>
    </xf>
    <xf numFmtId="0" fontId="5" fillId="0" borderId="2" xfId="0" applyFont="1" applyBorder="1" applyAlignment="1">
      <alignment vertical="top" wrapText="1"/>
    </xf>
    <xf numFmtId="3" fontId="5" fillId="0" borderId="2" xfId="0" applyNumberFormat="1" applyFont="1" applyBorder="1" applyAlignment="1">
      <alignment vertical="top"/>
    </xf>
    <xf numFmtId="0" fontId="5" fillId="0" borderId="3" xfId="0" applyFont="1" applyBorder="1" applyAlignment="1">
      <alignment horizontal="center" vertical="top" shrinkToFit="1"/>
    </xf>
    <xf numFmtId="0" fontId="5" fillId="0" borderId="4" xfId="0" applyFont="1" applyBorder="1" applyAlignment="1">
      <alignment vertical="top"/>
    </xf>
    <xf numFmtId="3" fontId="5" fillId="0" borderId="4" xfId="0" applyNumberFormat="1" applyFont="1" applyBorder="1" applyAlignment="1">
      <alignment vertical="top"/>
    </xf>
    <xf numFmtId="187" fontId="5" fillId="0" borderId="4" xfId="1" applyFont="1" applyBorder="1" applyAlignment="1">
      <alignment horizontal="left" vertical="top" shrinkToFit="1"/>
    </xf>
    <xf numFmtId="0" fontId="5" fillId="0" borderId="5" xfId="0" applyFont="1" applyBorder="1" applyAlignment="1">
      <alignment vertical="top"/>
    </xf>
    <xf numFmtId="49" fontId="5" fillId="0" borderId="5" xfId="0" applyNumberFormat="1" applyFont="1" applyBorder="1" applyAlignment="1">
      <alignment horizontal="center" vertical="top" shrinkToFit="1"/>
    </xf>
    <xf numFmtId="3" fontId="5" fillId="0" borderId="9" xfId="0" applyNumberFormat="1" applyFont="1" applyBorder="1" applyAlignment="1">
      <alignment vertical="top"/>
    </xf>
    <xf numFmtId="0" fontId="5" fillId="0" borderId="7" xfId="0" applyFont="1" applyBorder="1" applyAlignment="1">
      <alignment vertical="top" wrapText="1"/>
    </xf>
    <xf numFmtId="3" fontId="5" fillId="0" borderId="0" xfId="0" applyNumberFormat="1" applyFont="1" applyAlignment="1">
      <alignment vertical="top"/>
    </xf>
    <xf numFmtId="3" fontId="5" fillId="0" borderId="1" xfId="0" applyNumberFormat="1" applyFont="1" applyBorder="1" applyAlignment="1">
      <alignment vertical="top"/>
    </xf>
    <xf numFmtId="0" fontId="5" fillId="0" borderId="7" xfId="0" applyFont="1" applyBorder="1" applyAlignment="1">
      <alignment horizontal="left" vertical="top" wrapText="1"/>
    </xf>
    <xf numFmtId="190" fontId="5" fillId="0" borderId="7" xfId="0" applyNumberFormat="1" applyFont="1" applyBorder="1" applyAlignment="1">
      <alignment vertical="top"/>
    </xf>
    <xf numFmtId="190" fontId="5" fillId="0" borderId="0" xfId="0" applyNumberFormat="1" applyFont="1" applyAlignment="1">
      <alignment vertical="top"/>
    </xf>
    <xf numFmtId="0" fontId="2" fillId="0" borderId="9" xfId="0" applyFont="1" applyBorder="1" applyAlignment="1">
      <alignment horizontal="center" vertical="top"/>
    </xf>
    <xf numFmtId="0" fontId="9" fillId="0" borderId="10" xfId="0" applyFont="1" applyBorder="1" applyAlignment="1">
      <alignment horizontal="center" vertical="top"/>
    </xf>
    <xf numFmtId="4" fontId="5" fillId="0" borderId="9" xfId="0" applyNumberFormat="1" applyFont="1" applyBorder="1" applyAlignment="1">
      <alignment horizontal="right" vertical="top" shrinkToFit="1"/>
    </xf>
    <xf numFmtId="4" fontId="5" fillId="0" borderId="9" xfId="0" applyNumberFormat="1" applyFont="1" applyBorder="1" applyAlignment="1">
      <alignment horizontal="center" vertical="top" shrinkToFit="1"/>
    </xf>
    <xf numFmtId="0" fontId="5" fillId="0" borderId="11" xfId="0" applyFont="1" applyBorder="1" applyAlignment="1">
      <alignment horizontal="center" vertical="top" wrapText="1" shrinkToFit="1"/>
    </xf>
    <xf numFmtId="0" fontId="5" fillId="0" borderId="10" xfId="0" applyFont="1" applyBorder="1" applyAlignment="1">
      <alignment horizontal="left" vertical="top" shrinkToFit="1"/>
    </xf>
    <xf numFmtId="0" fontId="5" fillId="0" borderId="12" xfId="0" applyFont="1" applyBorder="1" applyAlignment="1">
      <alignment vertical="top" shrinkToFit="1"/>
    </xf>
    <xf numFmtId="4" fontId="5" fillId="0" borderId="12" xfId="0" applyNumberFormat="1" applyFont="1" applyBorder="1" applyAlignment="1">
      <alignment horizontal="right" vertical="top" shrinkToFit="1"/>
    </xf>
    <xf numFmtId="4" fontId="5" fillId="0" borderId="12" xfId="0" applyNumberFormat="1" applyFont="1" applyBorder="1" applyAlignment="1">
      <alignment horizontal="center" vertical="top" shrinkToFit="1"/>
    </xf>
    <xf numFmtId="0" fontId="5" fillId="0" borderId="12" xfId="0" applyFont="1" applyBorder="1" applyAlignment="1">
      <alignment horizontal="center" vertical="top" wrapText="1" shrinkToFit="1"/>
    </xf>
    <xf numFmtId="4" fontId="5" fillId="0" borderId="15" xfId="0" applyNumberFormat="1" applyFont="1" applyBorder="1" applyAlignment="1">
      <alignment horizontal="left" vertical="top" shrinkToFit="1"/>
    </xf>
    <xf numFmtId="0" fontId="5" fillId="0" borderId="6" xfId="0" applyFont="1" applyBorder="1" applyAlignment="1">
      <alignment horizontal="left" vertical="top" shrinkToFit="1"/>
    </xf>
    <xf numFmtId="4" fontId="5" fillId="0" borderId="9" xfId="0" applyNumberFormat="1" applyFont="1" applyBorder="1" applyAlignment="1">
      <alignment horizontal="left" vertical="top" shrinkToFit="1"/>
    </xf>
    <xf numFmtId="0" fontId="5" fillId="0" borderId="12" xfId="4" applyFont="1" applyBorder="1" applyAlignment="1">
      <alignment vertical="top" shrinkToFit="1"/>
    </xf>
    <xf numFmtId="187" fontId="5" fillId="0" borderId="12" xfId="1" applyFont="1" applyBorder="1" applyAlignment="1">
      <alignment horizontal="center" vertical="top" shrinkToFit="1"/>
    </xf>
    <xf numFmtId="0" fontId="5" fillId="0" borderId="12" xfId="4" applyFont="1" applyBorder="1" applyAlignment="1">
      <alignment horizontal="center" vertical="top" shrinkToFit="1"/>
    </xf>
    <xf numFmtId="0" fontId="5" fillId="0" borderId="12" xfId="4" applyFont="1" applyBorder="1" applyAlignment="1">
      <alignment horizontal="left" vertical="top" shrinkToFit="1"/>
    </xf>
    <xf numFmtId="187" fontId="5" fillId="0" borderId="13" xfId="1" applyFont="1" applyBorder="1" applyAlignment="1">
      <alignment horizontal="left" vertical="top" shrinkToFit="1"/>
    </xf>
    <xf numFmtId="0" fontId="5" fillId="0" borderId="15" xfId="4" applyFont="1" applyBorder="1" applyAlignment="1">
      <alignment horizontal="left" vertical="top" shrinkToFit="1"/>
    </xf>
    <xf numFmtId="0" fontId="5" fillId="0" borderId="15" xfId="0" applyFont="1" applyBorder="1" applyAlignment="1">
      <alignment horizontal="center" vertical="top" wrapText="1"/>
    </xf>
    <xf numFmtId="0" fontId="5" fillId="0" borderId="12" xfId="4" applyFont="1" applyBorder="1" applyAlignment="1">
      <alignment vertical="top" wrapText="1" shrinkToFit="1"/>
    </xf>
    <xf numFmtId="187" fontId="5" fillId="0" borderId="13" xfId="1" applyFont="1" applyBorder="1" applyAlignment="1">
      <alignment vertical="top"/>
    </xf>
    <xf numFmtId="0" fontId="5" fillId="0" borderId="12" xfId="4" applyFont="1" applyBorder="1" applyAlignment="1">
      <alignment vertical="top"/>
    </xf>
    <xf numFmtId="187" fontId="5" fillId="0" borderId="12" xfId="1" applyFont="1" applyBorder="1" applyAlignment="1">
      <alignment horizontal="center" vertical="top"/>
    </xf>
    <xf numFmtId="0" fontId="5" fillId="0" borderId="12" xfId="0" applyFont="1" applyBorder="1" applyAlignment="1">
      <alignment vertical="top" wrapText="1"/>
    </xf>
    <xf numFmtId="0" fontId="5" fillId="0" borderId="14" xfId="0" applyFont="1" applyBorder="1" applyAlignment="1">
      <alignment vertical="top" wrapText="1"/>
    </xf>
    <xf numFmtId="49" fontId="5" fillId="0" borderId="12" xfId="0" applyNumberFormat="1" applyFont="1" applyBorder="1" applyAlignment="1">
      <alignment horizontal="center" vertical="top" wrapText="1" shrinkToFit="1"/>
    </xf>
    <xf numFmtId="0" fontId="3" fillId="0" borderId="0" xfId="0" applyFont="1" applyAlignment="1">
      <alignment horizontal="center" vertical="top"/>
    </xf>
    <xf numFmtId="0" fontId="5" fillId="0" borderId="9" xfId="0" applyFont="1" applyBorder="1" applyAlignment="1">
      <alignment horizontal="left" vertical="top" wrapText="1" shrinkToFit="1"/>
    </xf>
    <xf numFmtId="0" fontId="5" fillId="0" borderId="8" xfId="0" applyFont="1" applyBorder="1" applyAlignment="1">
      <alignment horizontal="center" vertical="top"/>
    </xf>
    <xf numFmtId="0" fontId="5" fillId="0" borderId="11" xfId="0" applyFont="1" applyBorder="1" applyAlignment="1">
      <alignment horizontal="center" vertical="top"/>
    </xf>
    <xf numFmtId="0" fontId="5" fillId="0" borderId="2" xfId="0" applyFont="1" applyBorder="1" applyAlignment="1">
      <alignment horizontal="left" vertical="top" shrinkToFit="1"/>
    </xf>
    <xf numFmtId="187" fontId="5" fillId="0" borderId="2" xfId="1" applyFont="1" applyBorder="1" applyAlignment="1">
      <alignment horizontal="center" vertical="top" shrinkToFit="1"/>
    </xf>
    <xf numFmtId="187" fontId="5" fillId="0" borderId="2" xfId="1" applyFont="1" applyBorder="1" applyAlignment="1">
      <alignment horizontal="right" vertical="top" shrinkToFit="1"/>
    </xf>
    <xf numFmtId="0" fontId="5" fillId="0" borderId="4" xfId="0" applyFont="1" applyBorder="1" applyAlignment="1">
      <alignment horizontal="left" vertical="top" shrinkToFit="1"/>
    </xf>
    <xf numFmtId="187" fontId="5" fillId="0" borderId="4" xfId="1" applyFont="1" applyBorder="1" applyAlignment="1">
      <alignment horizontal="center" vertical="top" shrinkToFit="1"/>
    </xf>
    <xf numFmtId="0" fontId="5" fillId="0" borderId="5" xfId="0" applyFont="1" applyBorder="1" applyAlignment="1">
      <alignment horizontal="left" vertical="top" shrinkToFit="1"/>
    </xf>
    <xf numFmtId="0" fontId="5" fillId="0" borderId="5" xfId="0" applyFont="1" applyBorder="1" applyAlignment="1">
      <alignment horizontal="center" vertical="top" wrapText="1"/>
    </xf>
  </cellXfs>
  <cellStyles count="5">
    <cellStyle name="จุลภาค" xfId="1" builtinId="3"/>
    <cellStyle name="จุลภาค 2" xfId="3" xr:uid="{177705FB-FEA4-40FA-A13A-5B9DE6BC41FE}"/>
    <cellStyle name="ปกติ" xfId="0" builtinId="0"/>
    <cellStyle name="ปกติ 2" xfId="2" xr:uid="{DF2BBE26-E094-4799-B69C-97B3E5064F35}"/>
    <cellStyle name="ปกติ 3" xfId="4" xr:uid="{B23C1F37-9D5C-42C8-8F53-C2147F9137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448AB-06B8-4B3A-9ED5-6A47288F0B02}">
  <sheetPr>
    <pageSetUpPr fitToPage="1"/>
  </sheetPr>
  <dimension ref="A1:AH96"/>
  <sheetViews>
    <sheetView tabSelected="1" topLeftCell="A89" zoomScale="60" zoomScaleNormal="60" zoomScaleSheetLayoutView="90" workbookViewId="0">
      <selection activeCell="M99" sqref="M99"/>
    </sheetView>
  </sheetViews>
  <sheetFormatPr defaultColWidth="9.125" defaultRowHeight="21" x14ac:dyDescent="0.6"/>
  <cols>
    <col min="1" max="1" width="9.125" style="7"/>
    <col min="2" max="2" width="64.625" style="7" customWidth="1"/>
    <col min="3" max="3" width="19.75" style="7" customWidth="1"/>
    <col min="4" max="4" width="18.625" style="7" customWidth="1"/>
    <col min="5" max="5" width="19.75" style="7" customWidth="1"/>
    <col min="6" max="6" width="62.375" style="7" customWidth="1"/>
    <col min="7" max="7" width="24.75" style="7" hidden="1" customWidth="1"/>
    <col min="8" max="8" width="20.875" style="7" hidden="1" customWidth="1"/>
    <col min="9" max="9" width="54.375" style="7" customWidth="1"/>
    <col min="10" max="10" width="19.125" style="7" hidden="1" customWidth="1"/>
    <col min="11" max="11" width="32.75" style="7" hidden="1" customWidth="1"/>
    <col min="12" max="12" width="24.75" style="171" customWidth="1"/>
    <col min="13" max="13" width="59.375" style="118" customWidth="1"/>
    <col min="14" max="14" width="24.875" style="7" hidden="1" customWidth="1"/>
    <col min="15" max="16384" width="9.125" style="7"/>
  </cols>
  <sheetData>
    <row r="1" spans="1:34" x14ac:dyDescent="0.6">
      <c r="A1" s="1"/>
      <c r="B1" s="2"/>
      <c r="C1" s="3"/>
      <c r="D1" s="3"/>
      <c r="E1" s="4"/>
      <c r="F1" s="4"/>
      <c r="G1" s="4"/>
      <c r="H1" s="3"/>
      <c r="I1" s="3"/>
      <c r="J1" s="4"/>
      <c r="K1" s="5"/>
      <c r="L1" s="1"/>
      <c r="M1" s="6" t="s">
        <v>0</v>
      </c>
      <c r="N1" s="6" t="s">
        <v>0</v>
      </c>
    </row>
    <row r="2" spans="1:34" x14ac:dyDescent="0.6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34" x14ac:dyDescent="0.6">
      <c r="A3" s="8" t="s">
        <v>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</row>
    <row r="4" spans="1:34" x14ac:dyDescent="0.6">
      <c r="A4" s="9" t="s">
        <v>3</v>
      </c>
      <c r="B4" s="9"/>
      <c r="C4" s="9"/>
      <c r="D4" s="9"/>
      <c r="E4" s="9"/>
      <c r="F4" s="8"/>
      <c r="G4" s="8"/>
      <c r="H4" s="8"/>
      <c r="I4" s="8"/>
      <c r="J4" s="9"/>
      <c r="K4" s="9"/>
      <c r="L4" s="9"/>
      <c r="M4" s="9"/>
      <c r="N4" s="9"/>
    </row>
    <row r="5" spans="1:34" x14ac:dyDescent="0.6">
      <c r="A5" s="10" t="s">
        <v>4</v>
      </c>
      <c r="B5" s="10" t="s">
        <v>5</v>
      </c>
      <c r="C5" s="11" t="s">
        <v>6</v>
      </c>
      <c r="D5" s="12" t="s">
        <v>7</v>
      </c>
      <c r="E5" s="13" t="s">
        <v>8</v>
      </c>
      <c r="F5" s="14" t="s">
        <v>9</v>
      </c>
      <c r="G5" s="15" t="s">
        <v>9</v>
      </c>
      <c r="H5" s="16" t="s">
        <v>10</v>
      </c>
      <c r="I5" s="17" t="s">
        <v>11</v>
      </c>
      <c r="J5" s="18" t="s">
        <v>12</v>
      </c>
      <c r="K5" s="11" t="s">
        <v>13</v>
      </c>
      <c r="L5" s="19" t="s">
        <v>14</v>
      </c>
      <c r="M5" s="20" t="s">
        <v>15</v>
      </c>
      <c r="N5" s="21" t="s">
        <v>15</v>
      </c>
      <c r="O5" s="22"/>
    </row>
    <row r="6" spans="1:34" x14ac:dyDescent="0.6">
      <c r="A6" s="23"/>
      <c r="B6" s="23"/>
      <c r="C6" s="24" t="s">
        <v>16</v>
      </c>
      <c r="D6" s="25"/>
      <c r="E6" s="26"/>
      <c r="F6" s="27" t="s">
        <v>17</v>
      </c>
      <c r="G6" s="8"/>
      <c r="H6" s="28"/>
      <c r="I6" s="29" t="s">
        <v>18</v>
      </c>
      <c r="J6" s="30"/>
      <c r="K6" s="24" t="s">
        <v>19</v>
      </c>
      <c r="L6" s="31" t="s">
        <v>20</v>
      </c>
      <c r="M6" s="32" t="s">
        <v>21</v>
      </c>
      <c r="N6" s="33" t="s">
        <v>21</v>
      </c>
      <c r="O6" s="22"/>
    </row>
    <row r="7" spans="1:34" x14ac:dyDescent="0.6">
      <c r="A7" s="34"/>
      <c r="B7" s="34"/>
      <c r="C7" s="35" t="s">
        <v>22</v>
      </c>
      <c r="D7" s="35" t="s">
        <v>22</v>
      </c>
      <c r="E7" s="36"/>
      <c r="F7" s="37"/>
      <c r="G7" s="9"/>
      <c r="H7" s="38"/>
      <c r="I7" s="39"/>
      <c r="J7" s="40"/>
      <c r="K7" s="35"/>
      <c r="L7" s="37"/>
      <c r="M7" s="41" t="s">
        <v>23</v>
      </c>
      <c r="N7" s="42" t="s">
        <v>23</v>
      </c>
      <c r="O7" s="22"/>
    </row>
    <row r="8" spans="1:34" ht="42" x14ac:dyDescent="0.6">
      <c r="A8" s="43">
        <v>1</v>
      </c>
      <c r="B8" s="168" t="s">
        <v>24</v>
      </c>
      <c r="C8" s="44">
        <v>10350</v>
      </c>
      <c r="D8" s="45">
        <f t="shared" ref="D8:D42" si="0">+C8</f>
        <v>10350</v>
      </c>
      <c r="E8" s="46" t="s">
        <v>25</v>
      </c>
      <c r="F8" s="43" t="str">
        <f t="shared" ref="F8:F70" si="1">+G8&amp;","&amp;H8&amp;" บาท"</f>
        <v>ร้าน เอ.โอ.ดี ซัพพลาย,10350 บาท</v>
      </c>
      <c r="G8" s="47" t="s">
        <v>26</v>
      </c>
      <c r="H8" s="48">
        <v>10350</v>
      </c>
      <c r="I8" s="48" t="str">
        <f t="shared" ref="I8:I70" si="2">+J8&amp;","&amp;K8&amp;" บาท"</f>
        <v>ร้าน เอ.โอ.ดี ซัพพลาย,10350 บาท</v>
      </c>
      <c r="J8" s="49" t="s">
        <v>26</v>
      </c>
      <c r="K8" s="50">
        <v>10350</v>
      </c>
      <c r="L8" s="43" t="s">
        <v>27</v>
      </c>
      <c r="M8" s="51" t="s">
        <v>182</v>
      </c>
      <c r="N8" s="52" t="s">
        <v>28</v>
      </c>
      <c r="O8" s="22"/>
    </row>
    <row r="9" spans="1:34" ht="22.5" customHeight="1" x14ac:dyDescent="0.6">
      <c r="A9" s="53">
        <v>2</v>
      </c>
      <c r="B9" s="54" t="s">
        <v>172</v>
      </c>
      <c r="C9" s="55">
        <v>5250</v>
      </c>
      <c r="D9" s="56">
        <f t="shared" si="0"/>
        <v>5250</v>
      </c>
      <c r="E9" s="57" t="s">
        <v>25</v>
      </c>
      <c r="F9" s="53" t="str">
        <f t="shared" si="1"/>
        <v>บริษัท ธีร์ บิสิเนส ซัพพลาย จำกัด,5250 บาท</v>
      </c>
      <c r="G9" s="58" t="s">
        <v>29</v>
      </c>
      <c r="H9" s="59">
        <v>5250</v>
      </c>
      <c r="I9" s="59" t="str">
        <f t="shared" si="2"/>
        <v>บริษัท ธีร์ บิสิเนส ซัพพลาย จำกัด,5250 บาท</v>
      </c>
      <c r="J9" s="60" t="s">
        <v>29</v>
      </c>
      <c r="K9" s="61">
        <v>5250</v>
      </c>
      <c r="L9" s="53" t="s">
        <v>27</v>
      </c>
      <c r="M9" s="62" t="s">
        <v>30</v>
      </c>
      <c r="N9" s="52" t="s">
        <v>31</v>
      </c>
      <c r="O9" s="22"/>
    </row>
    <row r="10" spans="1:34" x14ac:dyDescent="0.6">
      <c r="A10" s="53"/>
      <c r="B10" s="54" t="s">
        <v>32</v>
      </c>
      <c r="C10" s="63"/>
      <c r="D10" s="56"/>
      <c r="E10" s="57"/>
      <c r="F10" s="53"/>
      <c r="G10" s="64"/>
      <c r="H10" s="65"/>
      <c r="I10" s="59"/>
      <c r="J10" s="66"/>
      <c r="K10" s="67"/>
      <c r="L10" s="53"/>
      <c r="M10" s="62"/>
      <c r="N10" s="52" t="s">
        <v>33</v>
      </c>
      <c r="O10" s="22"/>
    </row>
    <row r="11" spans="1:34" s="79" customFormat="1" ht="39.75" customHeight="1" x14ac:dyDescent="0.6">
      <c r="A11" s="68"/>
      <c r="B11" s="69"/>
      <c r="C11" s="70"/>
      <c r="D11" s="71"/>
      <c r="E11" s="72"/>
      <c r="F11" s="68"/>
      <c r="G11" s="73"/>
      <c r="H11" s="74"/>
      <c r="I11" s="74"/>
      <c r="J11" s="75"/>
      <c r="K11" s="76"/>
      <c r="L11" s="68"/>
      <c r="M11" s="77"/>
      <c r="N11" s="78"/>
      <c r="O11" s="22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</row>
    <row r="12" spans="1:34" x14ac:dyDescent="0.6">
      <c r="A12" s="53">
        <v>3</v>
      </c>
      <c r="B12" s="80" t="s">
        <v>34</v>
      </c>
      <c r="C12" s="55">
        <v>23000</v>
      </c>
      <c r="D12" s="56">
        <f t="shared" si="0"/>
        <v>23000</v>
      </c>
      <c r="E12" s="57" t="s">
        <v>25</v>
      </c>
      <c r="F12" s="53" t="str">
        <f t="shared" si="1"/>
        <v>ร้าน เอ.โอ.ดี ซัพพลาย,23000 บาท</v>
      </c>
      <c r="G12" s="58" t="s">
        <v>26</v>
      </c>
      <c r="H12" s="59">
        <v>23000</v>
      </c>
      <c r="I12" s="59" t="str">
        <f t="shared" si="2"/>
        <v>ร้าน เอ.โอ.ดี ซัพพลาย,23000 บาท</v>
      </c>
      <c r="J12" s="60" t="s">
        <v>26</v>
      </c>
      <c r="K12" s="61">
        <v>23000</v>
      </c>
      <c r="L12" s="53" t="s">
        <v>27</v>
      </c>
      <c r="M12" s="81" t="str">
        <f>+N12</f>
        <v>ใบสั่งจ้าง 51/2569</v>
      </c>
      <c r="N12" s="52" t="s">
        <v>35</v>
      </c>
      <c r="O12" s="22"/>
    </row>
    <row r="13" spans="1:34" x14ac:dyDescent="0.6">
      <c r="A13" s="53"/>
      <c r="B13" s="80"/>
      <c r="C13" s="63"/>
      <c r="D13" s="56"/>
      <c r="E13" s="57"/>
      <c r="F13" s="53"/>
      <c r="G13" s="64"/>
      <c r="H13" s="59"/>
      <c r="I13" s="59"/>
      <c r="J13" s="66"/>
      <c r="K13" s="61"/>
      <c r="L13" s="53"/>
      <c r="M13" s="173" t="str">
        <f>"ลว. "&amp;N13</f>
        <v>ลว. 12 กพ 69</v>
      </c>
      <c r="N13" s="52" t="s">
        <v>36</v>
      </c>
      <c r="O13" s="22"/>
    </row>
    <row r="14" spans="1:34" s="79" customFormat="1" ht="13.5" customHeight="1" x14ac:dyDescent="0.6">
      <c r="A14" s="68"/>
      <c r="B14" s="82"/>
      <c r="C14" s="70"/>
      <c r="D14" s="71"/>
      <c r="E14" s="72"/>
      <c r="F14" s="68"/>
      <c r="G14" s="73"/>
      <c r="H14" s="74"/>
      <c r="I14" s="74"/>
      <c r="J14" s="75"/>
      <c r="K14" s="76"/>
      <c r="L14" s="68"/>
      <c r="M14" s="83"/>
      <c r="N14" s="78"/>
      <c r="O14" s="22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</row>
    <row r="15" spans="1:34" ht="22.8" x14ac:dyDescent="0.6">
      <c r="A15" s="84">
        <v>4</v>
      </c>
      <c r="B15" s="85" t="s">
        <v>37</v>
      </c>
      <c r="C15" s="86">
        <v>77400</v>
      </c>
      <c r="D15" s="56">
        <f t="shared" si="0"/>
        <v>77400</v>
      </c>
      <c r="E15" s="87" t="s">
        <v>25</v>
      </c>
      <c r="F15" s="53" t="str">
        <f t="shared" si="1"/>
        <v>ร้านพุทธมณฑลถ้วยรางวัล,77400 บาท</v>
      </c>
      <c r="G15" s="88" t="s">
        <v>38</v>
      </c>
      <c r="H15" s="89">
        <v>77400</v>
      </c>
      <c r="I15" s="59" t="str">
        <f t="shared" si="2"/>
        <v>ร้านพุทธมณฑลถ้วยรางวัล,77400 บาท</v>
      </c>
      <c r="J15" s="90" t="s">
        <v>38</v>
      </c>
      <c r="K15" s="86">
        <v>77400</v>
      </c>
      <c r="L15" s="84" t="s">
        <v>27</v>
      </c>
      <c r="M15" s="81" t="str">
        <f>+N15</f>
        <v>ใบสั่งจ้าง 54/2569</v>
      </c>
      <c r="N15" s="87" t="s">
        <v>39</v>
      </c>
      <c r="O15" s="22"/>
    </row>
    <row r="16" spans="1:34" x14ac:dyDescent="0.6">
      <c r="A16" s="84"/>
      <c r="B16" s="91" t="s">
        <v>173</v>
      </c>
      <c r="C16" s="92"/>
      <c r="D16" s="56"/>
      <c r="E16" s="93"/>
      <c r="F16" s="53"/>
      <c r="G16" s="94"/>
      <c r="H16" s="95"/>
      <c r="I16" s="59"/>
      <c r="J16" s="96"/>
      <c r="K16" s="97"/>
      <c r="L16" s="84"/>
      <c r="M16" s="173" t="str">
        <f>"ลว. "&amp;N16</f>
        <v>ลว. 19  ก.พ. 69</v>
      </c>
      <c r="N16" s="98" t="s">
        <v>40</v>
      </c>
      <c r="O16" s="22"/>
    </row>
    <row r="17" spans="1:34" s="79" customFormat="1" x14ac:dyDescent="0.6">
      <c r="A17" s="68"/>
      <c r="B17" s="82"/>
      <c r="C17" s="71"/>
      <c r="D17" s="71"/>
      <c r="E17" s="72"/>
      <c r="F17" s="68"/>
      <c r="G17" s="73"/>
      <c r="H17" s="74"/>
      <c r="I17" s="74"/>
      <c r="J17" s="75"/>
      <c r="K17" s="76"/>
      <c r="L17" s="68"/>
      <c r="M17" s="83"/>
      <c r="N17" s="99"/>
      <c r="O17" s="22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</row>
    <row r="18" spans="1:34" x14ac:dyDescent="0.6">
      <c r="A18" s="53">
        <v>5</v>
      </c>
      <c r="B18" s="100" t="s">
        <v>41</v>
      </c>
      <c r="C18" s="101">
        <v>4815</v>
      </c>
      <c r="D18" s="56">
        <f t="shared" si="0"/>
        <v>4815</v>
      </c>
      <c r="E18" s="57" t="s">
        <v>25</v>
      </c>
      <c r="F18" s="53" t="str">
        <f t="shared" si="1"/>
        <v>บริษัท ธนสรณ์วิศวกรรม จำกัด,4815 บาท</v>
      </c>
      <c r="G18" s="58" t="s">
        <v>42</v>
      </c>
      <c r="H18" s="102">
        <v>4815</v>
      </c>
      <c r="I18" s="59" t="str">
        <f t="shared" si="2"/>
        <v>บริษัท ธนสรณ์วิศวกรรม จำกัด,4815 บาท</v>
      </c>
      <c r="J18" s="60" t="s">
        <v>42</v>
      </c>
      <c r="K18" s="101">
        <v>4815</v>
      </c>
      <c r="L18" s="53" t="s">
        <v>27</v>
      </c>
      <c r="M18" s="62" t="s">
        <v>30</v>
      </c>
      <c r="N18" s="103" t="s">
        <v>43</v>
      </c>
      <c r="O18" s="22"/>
    </row>
    <row r="19" spans="1:34" x14ac:dyDescent="0.6">
      <c r="A19" s="53"/>
      <c r="B19" s="100"/>
      <c r="C19" s="24"/>
      <c r="D19" s="56"/>
      <c r="E19" s="104"/>
      <c r="F19" s="53"/>
      <c r="G19" s="105"/>
      <c r="H19" s="106"/>
      <c r="I19" s="59"/>
      <c r="J19" s="107"/>
      <c r="K19" s="24"/>
      <c r="L19" s="31"/>
      <c r="M19" s="62"/>
      <c r="N19" s="108"/>
      <c r="O19" s="22"/>
    </row>
    <row r="20" spans="1:34" s="79" customFormat="1" ht="39.75" customHeight="1" x14ac:dyDescent="0.6">
      <c r="A20" s="68"/>
      <c r="B20" s="37"/>
      <c r="C20" s="35"/>
      <c r="D20" s="71"/>
      <c r="E20" s="109"/>
      <c r="F20" s="68"/>
      <c r="G20" s="110"/>
      <c r="H20" s="39"/>
      <c r="I20" s="74"/>
      <c r="J20" s="111"/>
      <c r="K20" s="35"/>
      <c r="L20" s="37"/>
      <c r="M20" s="77"/>
      <c r="N20" s="112"/>
      <c r="O20" s="22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</row>
    <row r="21" spans="1:34" x14ac:dyDescent="0.6">
      <c r="A21" s="53">
        <v>6</v>
      </c>
      <c r="B21" s="100" t="s">
        <v>41</v>
      </c>
      <c r="C21" s="101">
        <v>749</v>
      </c>
      <c r="D21" s="56">
        <f t="shared" si="0"/>
        <v>749</v>
      </c>
      <c r="E21" s="57" t="s">
        <v>25</v>
      </c>
      <c r="F21" s="53" t="str">
        <f t="shared" si="1"/>
        <v>บริษัท ธนสรณ์วิศวกรรม จำกัด,749 บาท</v>
      </c>
      <c r="G21" s="58" t="s">
        <v>42</v>
      </c>
      <c r="H21" s="102">
        <v>749</v>
      </c>
      <c r="I21" s="59" t="str">
        <f t="shared" si="2"/>
        <v>บริษัท ธนสรณ์วิศวกรรม จำกัด,749 บาท</v>
      </c>
      <c r="J21" s="60" t="s">
        <v>42</v>
      </c>
      <c r="K21" s="101">
        <v>749</v>
      </c>
      <c r="L21" s="53" t="s">
        <v>27</v>
      </c>
      <c r="M21" s="62" t="s">
        <v>30</v>
      </c>
      <c r="N21" s="103" t="s">
        <v>44</v>
      </c>
      <c r="O21" s="22"/>
    </row>
    <row r="22" spans="1:34" x14ac:dyDescent="0.6">
      <c r="A22" s="53"/>
      <c r="B22" s="100"/>
      <c r="C22" s="24"/>
      <c r="D22" s="56"/>
      <c r="E22" s="104"/>
      <c r="F22" s="53"/>
      <c r="G22" s="105"/>
      <c r="H22" s="106"/>
      <c r="I22" s="59"/>
      <c r="J22" s="107"/>
      <c r="K22" s="24"/>
      <c r="L22" s="31"/>
      <c r="M22" s="62"/>
      <c r="N22" s="103"/>
      <c r="O22" s="22"/>
    </row>
    <row r="23" spans="1:34" s="79" customFormat="1" ht="36.75" customHeight="1" x14ac:dyDescent="0.6">
      <c r="A23" s="68"/>
      <c r="B23" s="37"/>
      <c r="C23" s="35"/>
      <c r="D23" s="71"/>
      <c r="E23" s="109"/>
      <c r="F23" s="68"/>
      <c r="G23" s="110"/>
      <c r="H23" s="39"/>
      <c r="I23" s="74"/>
      <c r="J23" s="111"/>
      <c r="K23" s="35"/>
      <c r="L23" s="37"/>
      <c r="M23" s="77"/>
      <c r="N23" s="112"/>
      <c r="O23" s="22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</row>
    <row r="24" spans="1:34" ht="20.25" customHeight="1" x14ac:dyDescent="0.6">
      <c r="A24" s="53">
        <v>7</v>
      </c>
      <c r="B24" s="100" t="s">
        <v>41</v>
      </c>
      <c r="C24" s="101">
        <v>749</v>
      </c>
      <c r="D24" s="56">
        <f t="shared" si="0"/>
        <v>749</v>
      </c>
      <c r="E24" s="57" t="s">
        <v>25</v>
      </c>
      <c r="F24" s="53" t="str">
        <f t="shared" si="1"/>
        <v>บริษัท ธนสรณ์วิศวกรรม จำกัด,749 บาท</v>
      </c>
      <c r="G24" s="58" t="s">
        <v>42</v>
      </c>
      <c r="H24" s="102">
        <v>749</v>
      </c>
      <c r="I24" s="59" t="str">
        <f t="shared" si="2"/>
        <v>บริษัท ธนสรณ์วิศวกรรม จำกัด,749 บาท</v>
      </c>
      <c r="J24" s="60" t="s">
        <v>42</v>
      </c>
      <c r="K24" s="101">
        <v>749</v>
      </c>
      <c r="L24" s="53" t="s">
        <v>27</v>
      </c>
      <c r="M24" s="62" t="s">
        <v>30</v>
      </c>
      <c r="N24" s="103" t="s">
        <v>45</v>
      </c>
      <c r="O24" s="22"/>
    </row>
    <row r="25" spans="1:34" x14ac:dyDescent="0.6">
      <c r="A25" s="53"/>
      <c r="B25" s="100"/>
      <c r="C25" s="24"/>
      <c r="D25" s="56"/>
      <c r="E25" s="104"/>
      <c r="F25" s="53"/>
      <c r="G25" s="105"/>
      <c r="H25" s="106"/>
      <c r="I25" s="59"/>
      <c r="J25" s="107"/>
      <c r="K25" s="24"/>
      <c r="L25" s="31"/>
      <c r="M25" s="62"/>
      <c r="N25" s="108"/>
      <c r="O25" s="22"/>
    </row>
    <row r="26" spans="1:34" s="79" customFormat="1" ht="40.5" customHeight="1" x14ac:dyDescent="0.6">
      <c r="A26" s="68"/>
      <c r="B26" s="37"/>
      <c r="C26" s="35"/>
      <c r="D26" s="71"/>
      <c r="E26" s="109"/>
      <c r="F26" s="68"/>
      <c r="G26" s="110"/>
      <c r="H26" s="39"/>
      <c r="I26" s="74"/>
      <c r="J26" s="111"/>
      <c r="K26" s="35"/>
      <c r="L26" s="37"/>
      <c r="M26" s="77"/>
      <c r="N26" s="112"/>
      <c r="O26" s="22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</row>
    <row r="27" spans="1:34" ht="20.25" customHeight="1" x14ac:dyDescent="0.6">
      <c r="A27" s="53">
        <v>8</v>
      </c>
      <c r="B27" s="100" t="s">
        <v>46</v>
      </c>
      <c r="C27" s="101">
        <v>2100</v>
      </c>
      <c r="D27" s="56">
        <f t="shared" si="0"/>
        <v>2100</v>
      </c>
      <c r="E27" s="57" t="s">
        <v>25</v>
      </c>
      <c r="F27" s="53" t="str">
        <f t="shared" si="1"/>
        <v>ร้าน เอ.โอ.ดี ซัพพลาย,2100 บาท</v>
      </c>
      <c r="G27" s="58" t="s">
        <v>26</v>
      </c>
      <c r="H27" s="102">
        <v>2100</v>
      </c>
      <c r="I27" s="59" t="str">
        <f t="shared" si="2"/>
        <v>ร้าน เอ.โอ.ดี ซัพพลาย,2100 บาท</v>
      </c>
      <c r="J27" s="60" t="s">
        <v>26</v>
      </c>
      <c r="K27" s="101">
        <v>2100</v>
      </c>
      <c r="L27" s="53" t="s">
        <v>27</v>
      </c>
      <c r="M27" s="113" t="s">
        <v>30</v>
      </c>
      <c r="N27" s="103" t="s">
        <v>47</v>
      </c>
      <c r="O27" s="22"/>
    </row>
    <row r="28" spans="1:34" x14ac:dyDescent="0.6">
      <c r="A28" s="53"/>
      <c r="B28" s="100"/>
      <c r="C28" s="24"/>
      <c r="D28" s="56"/>
      <c r="E28" s="104"/>
      <c r="F28" s="53"/>
      <c r="G28" s="105"/>
      <c r="H28" s="106"/>
      <c r="I28" s="59"/>
      <c r="J28" s="107"/>
      <c r="K28" s="24"/>
      <c r="L28" s="31"/>
      <c r="M28" s="114"/>
      <c r="N28" s="108"/>
      <c r="O28" s="22"/>
    </row>
    <row r="29" spans="1:34" x14ac:dyDescent="0.6">
      <c r="A29" s="53"/>
      <c r="B29" s="31"/>
      <c r="C29" s="24"/>
      <c r="D29" s="56"/>
      <c r="E29" s="104"/>
      <c r="F29" s="53"/>
      <c r="G29" s="105"/>
      <c r="H29" s="106"/>
      <c r="I29" s="59"/>
      <c r="J29" s="107"/>
      <c r="K29" s="24"/>
      <c r="L29" s="31"/>
      <c r="M29" s="114"/>
      <c r="N29" s="108"/>
      <c r="O29" s="22"/>
    </row>
    <row r="30" spans="1:34" s="79" customFormat="1" ht="27.75" customHeight="1" x14ac:dyDescent="0.6">
      <c r="A30" s="68"/>
      <c r="B30" s="37"/>
      <c r="C30" s="35"/>
      <c r="D30" s="71"/>
      <c r="E30" s="109"/>
      <c r="F30" s="68"/>
      <c r="G30" s="110"/>
      <c r="H30" s="39"/>
      <c r="I30" s="74"/>
      <c r="J30" s="111"/>
      <c r="K30" s="35"/>
      <c r="L30" s="37"/>
      <c r="M30" s="115"/>
      <c r="N30" s="112"/>
      <c r="O30" s="22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</row>
    <row r="31" spans="1:34" x14ac:dyDescent="0.6">
      <c r="A31" s="53">
        <v>9</v>
      </c>
      <c r="B31" s="100" t="s">
        <v>48</v>
      </c>
      <c r="C31" s="101">
        <v>3300</v>
      </c>
      <c r="D31" s="56">
        <f t="shared" si="0"/>
        <v>3300</v>
      </c>
      <c r="E31" s="57" t="s">
        <v>25</v>
      </c>
      <c r="F31" s="53" t="str">
        <f t="shared" si="1"/>
        <v>ร้าน เอ.โอ.ดี ซัพพลาย,3300 บาท</v>
      </c>
      <c r="G31" s="58" t="s">
        <v>26</v>
      </c>
      <c r="H31" s="102">
        <v>3300</v>
      </c>
      <c r="I31" s="59" t="str">
        <f t="shared" si="2"/>
        <v>ร้าน เอ.โอ.ดี ซัพพลาย,3300 บาท</v>
      </c>
      <c r="J31" s="60" t="s">
        <v>26</v>
      </c>
      <c r="K31" s="101">
        <v>3300</v>
      </c>
      <c r="L31" s="53" t="s">
        <v>27</v>
      </c>
      <c r="M31" s="62" t="s">
        <v>30</v>
      </c>
      <c r="N31" s="103" t="s">
        <v>49</v>
      </c>
      <c r="O31" s="22"/>
    </row>
    <row r="32" spans="1:34" x14ac:dyDescent="0.6">
      <c r="A32" s="53"/>
      <c r="B32" s="100"/>
      <c r="C32" s="101"/>
      <c r="D32" s="56"/>
      <c r="E32" s="57"/>
      <c r="F32" s="53"/>
      <c r="G32" s="58"/>
      <c r="H32" s="102"/>
      <c r="I32" s="59"/>
      <c r="J32" s="60"/>
      <c r="K32" s="101"/>
      <c r="L32" s="53"/>
      <c r="M32" s="62"/>
      <c r="N32" s="103"/>
      <c r="O32" s="22"/>
    </row>
    <row r="33" spans="1:34" s="79" customFormat="1" ht="38.25" customHeight="1" x14ac:dyDescent="0.6">
      <c r="A33" s="68"/>
      <c r="B33" s="37"/>
      <c r="C33" s="35"/>
      <c r="D33" s="71"/>
      <c r="E33" s="109"/>
      <c r="F33" s="68"/>
      <c r="G33" s="110"/>
      <c r="H33" s="39"/>
      <c r="I33" s="74"/>
      <c r="J33" s="111"/>
      <c r="K33" s="35"/>
      <c r="L33" s="37"/>
      <c r="M33" s="77"/>
      <c r="N33" s="112"/>
      <c r="O33" s="22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</row>
    <row r="34" spans="1:34" ht="20.25" customHeight="1" x14ac:dyDescent="0.6">
      <c r="A34" s="53">
        <v>10</v>
      </c>
      <c r="B34" s="100" t="s">
        <v>50</v>
      </c>
      <c r="C34" s="101">
        <v>1800</v>
      </c>
      <c r="D34" s="56">
        <f t="shared" si="0"/>
        <v>1800</v>
      </c>
      <c r="E34" s="57" t="s">
        <v>25</v>
      </c>
      <c r="F34" s="53" t="str">
        <f t="shared" si="1"/>
        <v>ร้าน เอ.โอ.ดี ซัพพลาย,1800 บาท</v>
      </c>
      <c r="G34" s="58" t="s">
        <v>26</v>
      </c>
      <c r="H34" s="102">
        <v>1800</v>
      </c>
      <c r="I34" s="59" t="str">
        <f t="shared" si="2"/>
        <v>ร้าน เอ.โอ.ดี ซัพพลาย,1800 บาท</v>
      </c>
      <c r="J34" s="60" t="s">
        <v>26</v>
      </c>
      <c r="K34" s="101">
        <v>1800</v>
      </c>
      <c r="L34" s="53" t="s">
        <v>27</v>
      </c>
      <c r="M34" s="62" t="s">
        <v>30</v>
      </c>
      <c r="N34" s="103" t="s">
        <v>51</v>
      </c>
      <c r="O34" s="22"/>
    </row>
    <row r="35" spans="1:34" x14ac:dyDescent="0.6">
      <c r="A35" s="53"/>
      <c r="B35" s="100"/>
      <c r="C35" s="24"/>
      <c r="D35" s="56"/>
      <c r="E35" s="104"/>
      <c r="F35" s="53"/>
      <c r="G35" s="105"/>
      <c r="H35" s="106"/>
      <c r="I35" s="59"/>
      <c r="J35" s="107"/>
      <c r="K35" s="24"/>
      <c r="L35" s="31"/>
      <c r="M35" s="62"/>
      <c r="N35" s="108"/>
      <c r="O35" s="22"/>
    </row>
    <row r="36" spans="1:34" s="79" customFormat="1" ht="41.25" customHeight="1" x14ac:dyDescent="0.6">
      <c r="A36" s="68"/>
      <c r="B36" s="37"/>
      <c r="C36" s="35"/>
      <c r="D36" s="71"/>
      <c r="E36" s="109"/>
      <c r="F36" s="68"/>
      <c r="G36" s="110"/>
      <c r="H36" s="39"/>
      <c r="I36" s="74"/>
      <c r="J36" s="111"/>
      <c r="K36" s="35"/>
      <c r="L36" s="37"/>
      <c r="M36" s="77"/>
      <c r="N36" s="112"/>
      <c r="O36" s="22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</row>
    <row r="37" spans="1:34" ht="20.25" customHeight="1" x14ac:dyDescent="0.6">
      <c r="A37" s="53">
        <v>11</v>
      </c>
      <c r="B37" s="100" t="s">
        <v>52</v>
      </c>
      <c r="C37" s="101">
        <v>18500</v>
      </c>
      <c r="D37" s="56">
        <f t="shared" si="0"/>
        <v>18500</v>
      </c>
      <c r="E37" s="57" t="s">
        <v>25</v>
      </c>
      <c r="F37" s="53" t="str">
        <f t="shared" si="1"/>
        <v>ร้าน เอ.โอ.ดี ซัพพลาย,18500 บาท</v>
      </c>
      <c r="G37" s="58" t="s">
        <v>26</v>
      </c>
      <c r="H37" s="102">
        <v>18500</v>
      </c>
      <c r="I37" s="59" t="str">
        <f t="shared" si="2"/>
        <v>ร้าน เอ.โอ.ดี ซัพพลาย,18500 บาท</v>
      </c>
      <c r="J37" s="60" t="s">
        <v>26</v>
      </c>
      <c r="K37" s="101">
        <v>18500</v>
      </c>
      <c r="L37" s="53" t="s">
        <v>27</v>
      </c>
      <c r="M37" s="62" t="s">
        <v>30</v>
      </c>
      <c r="N37" s="103" t="s">
        <v>53</v>
      </c>
      <c r="O37" s="22"/>
    </row>
    <row r="38" spans="1:34" x14ac:dyDescent="0.6">
      <c r="A38" s="53"/>
      <c r="B38" s="100" t="s">
        <v>54</v>
      </c>
      <c r="C38" s="24"/>
      <c r="D38" s="56">
        <f t="shared" si="0"/>
        <v>0</v>
      </c>
      <c r="E38" s="104"/>
      <c r="F38" s="53"/>
      <c r="G38" s="105"/>
      <c r="H38" s="106"/>
      <c r="I38" s="59"/>
      <c r="J38" s="107"/>
      <c r="K38" s="24"/>
      <c r="L38" s="31"/>
      <c r="M38" s="62"/>
      <c r="N38" s="108"/>
      <c r="O38" s="22"/>
    </row>
    <row r="39" spans="1:34" s="79" customFormat="1" ht="43.5" customHeight="1" x14ac:dyDescent="0.6">
      <c r="A39" s="68"/>
      <c r="B39" s="37"/>
      <c r="C39" s="35"/>
      <c r="D39" s="71">
        <f t="shared" si="0"/>
        <v>0</v>
      </c>
      <c r="E39" s="109"/>
      <c r="F39" s="68"/>
      <c r="G39" s="110"/>
      <c r="H39" s="39"/>
      <c r="I39" s="74"/>
      <c r="J39" s="111"/>
      <c r="K39" s="35"/>
      <c r="L39" s="37"/>
      <c r="M39" s="77"/>
      <c r="N39" s="112"/>
      <c r="O39" s="22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</row>
    <row r="40" spans="1:34" ht="20.25" customHeight="1" x14ac:dyDescent="0.6">
      <c r="A40" s="128">
        <v>12</v>
      </c>
      <c r="B40" s="175" t="s">
        <v>50</v>
      </c>
      <c r="C40" s="176">
        <v>3500</v>
      </c>
      <c r="D40" s="177">
        <f t="shared" si="0"/>
        <v>3500</v>
      </c>
      <c r="E40" s="131" t="s">
        <v>25</v>
      </c>
      <c r="F40" s="128" t="str">
        <f t="shared" si="1"/>
        <v>ร้าน เอ.โอ.ดี ซัพพลาย,3500 บาท</v>
      </c>
      <c r="G40" s="178" t="s">
        <v>26</v>
      </c>
      <c r="H40" s="179">
        <v>3500</v>
      </c>
      <c r="I40" s="134" t="str">
        <f t="shared" si="2"/>
        <v>ร้าน เอ.โอ.ดี ซัพพลาย,3500 บาท</v>
      </c>
      <c r="J40" s="180" t="s">
        <v>26</v>
      </c>
      <c r="K40" s="176">
        <v>3500</v>
      </c>
      <c r="L40" s="128" t="s">
        <v>27</v>
      </c>
      <c r="M40" s="181" t="s">
        <v>30</v>
      </c>
      <c r="N40" s="103" t="s">
        <v>55</v>
      </c>
      <c r="O40" s="22"/>
    </row>
    <row r="41" spans="1:34" ht="49.8" customHeight="1" x14ac:dyDescent="0.6">
      <c r="A41" s="68"/>
      <c r="B41" s="83"/>
      <c r="C41" s="35"/>
      <c r="D41" s="71">
        <f t="shared" si="0"/>
        <v>0</v>
      </c>
      <c r="E41" s="109"/>
      <c r="F41" s="68"/>
      <c r="G41" s="110"/>
      <c r="H41" s="39"/>
      <c r="I41" s="74"/>
      <c r="J41" s="111"/>
      <c r="K41" s="35"/>
      <c r="L41" s="37"/>
      <c r="M41" s="77"/>
      <c r="N41" s="108"/>
      <c r="O41" s="22"/>
    </row>
    <row r="42" spans="1:34" ht="20.25" customHeight="1" x14ac:dyDescent="0.6">
      <c r="A42" s="53">
        <v>13</v>
      </c>
      <c r="B42" s="100" t="s">
        <v>56</v>
      </c>
      <c r="C42" s="101">
        <v>1500</v>
      </c>
      <c r="D42" s="56">
        <f t="shared" si="0"/>
        <v>1500</v>
      </c>
      <c r="E42" s="57" t="s">
        <v>25</v>
      </c>
      <c r="F42" s="53" t="str">
        <f t="shared" si="1"/>
        <v>ร้าน เอ.โอ.ดี ซัพพลาย,1500 บาท</v>
      </c>
      <c r="G42" s="58" t="s">
        <v>26</v>
      </c>
      <c r="H42" s="102">
        <v>1500</v>
      </c>
      <c r="I42" s="59" t="str">
        <f t="shared" si="2"/>
        <v>ร้าน เอ.โอ.ดี ซัพพลาย,1500 บาท</v>
      </c>
      <c r="J42" s="60" t="s">
        <v>26</v>
      </c>
      <c r="K42" s="101">
        <v>1500</v>
      </c>
      <c r="L42" s="53" t="s">
        <v>27</v>
      </c>
      <c r="M42" s="62" t="s">
        <v>30</v>
      </c>
      <c r="N42" s="103" t="s">
        <v>57</v>
      </c>
      <c r="O42" s="22"/>
    </row>
    <row r="43" spans="1:34" x14ac:dyDescent="0.6">
      <c r="A43" s="53"/>
      <c r="B43" s="100"/>
      <c r="C43" s="101"/>
      <c r="D43" s="24"/>
      <c r="E43" s="57"/>
      <c r="F43" s="53"/>
      <c r="G43" s="58"/>
      <c r="H43" s="102"/>
      <c r="I43" s="59"/>
      <c r="J43" s="60"/>
      <c r="K43" s="101"/>
      <c r="L43" s="53"/>
      <c r="M43" s="62"/>
      <c r="N43" s="103"/>
      <c r="O43" s="22"/>
    </row>
    <row r="44" spans="1:34" s="79" customFormat="1" ht="30.75" customHeight="1" x14ac:dyDescent="0.6">
      <c r="A44" s="68"/>
      <c r="B44" s="37"/>
      <c r="C44" s="35"/>
      <c r="D44" s="35"/>
      <c r="E44" s="109"/>
      <c r="F44" s="68"/>
      <c r="G44" s="110"/>
      <c r="H44" s="39"/>
      <c r="I44" s="74"/>
      <c r="J44" s="111"/>
      <c r="K44" s="35"/>
      <c r="L44" s="37"/>
      <c r="M44" s="77"/>
      <c r="N44" s="112"/>
      <c r="O44" s="22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</row>
    <row r="45" spans="1:34" x14ac:dyDescent="0.6">
      <c r="A45" s="116">
        <v>14</v>
      </c>
      <c r="B45" s="54" t="s">
        <v>174</v>
      </c>
      <c r="C45" s="117">
        <v>485000</v>
      </c>
      <c r="D45" s="117">
        <v>485000</v>
      </c>
      <c r="E45" s="57" t="s">
        <v>25</v>
      </c>
      <c r="F45" s="53" t="str">
        <f t="shared" si="1"/>
        <v>นางสาวธีรนันท์ จึงสุทธิวงษ์,485000 บาท</v>
      </c>
      <c r="G45" s="118" t="s">
        <v>58</v>
      </c>
      <c r="H45" s="119">
        <v>485000</v>
      </c>
      <c r="I45" s="59" t="str">
        <f t="shared" si="2"/>
        <v>นางสาวธีรนันท์ จึงสุทธิวงษ์,485000 บาท</v>
      </c>
      <c r="J45" s="120" t="s">
        <v>58</v>
      </c>
      <c r="K45" s="117">
        <v>485000</v>
      </c>
      <c r="L45" s="53" t="s">
        <v>27</v>
      </c>
      <c r="M45" s="81" t="str">
        <f>+N45</f>
        <v>ใบสั่งจ้าง 52/2569</v>
      </c>
      <c r="N45" s="121" t="s">
        <v>59</v>
      </c>
      <c r="O45" s="22"/>
    </row>
    <row r="46" spans="1:34" x14ac:dyDescent="0.6">
      <c r="A46" s="116"/>
      <c r="B46" s="138" t="s">
        <v>175</v>
      </c>
      <c r="C46" s="122"/>
      <c r="D46" s="122"/>
      <c r="E46" s="57"/>
      <c r="F46" s="53"/>
      <c r="G46" s="118"/>
      <c r="H46" s="119"/>
      <c r="I46" s="59"/>
      <c r="J46" s="120"/>
      <c r="K46" s="122"/>
      <c r="L46" s="53"/>
      <c r="M46" s="173" t="str">
        <f>"ลว. "&amp;N46</f>
        <v>ลว. 9 ก.พ. 69</v>
      </c>
      <c r="N46" s="52" t="s">
        <v>60</v>
      </c>
      <c r="O46" s="22"/>
    </row>
    <row r="47" spans="1:34" s="79" customFormat="1" ht="12" customHeight="1" x14ac:dyDescent="0.6">
      <c r="A47" s="68"/>
      <c r="B47" s="123"/>
      <c r="C47" s="124"/>
      <c r="D47" s="124"/>
      <c r="E47" s="72"/>
      <c r="F47" s="68"/>
      <c r="G47" s="125"/>
      <c r="H47" s="126"/>
      <c r="I47" s="74"/>
      <c r="J47" s="127"/>
      <c r="K47" s="124"/>
      <c r="L47" s="68"/>
      <c r="M47" s="83"/>
      <c r="N47" s="99"/>
      <c r="O47" s="22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</row>
    <row r="48" spans="1:34" ht="42" x14ac:dyDescent="0.6">
      <c r="A48" s="128">
        <v>15</v>
      </c>
      <c r="B48" s="129" t="s">
        <v>61</v>
      </c>
      <c r="C48" s="130">
        <v>100000</v>
      </c>
      <c r="D48" s="130">
        <v>100000</v>
      </c>
      <c r="E48" s="131" t="s">
        <v>25</v>
      </c>
      <c r="F48" s="128" t="str">
        <f t="shared" si="1"/>
        <v>บริษัท เด มัสคิเทียร์ส จำกัด,100000 บาท</v>
      </c>
      <c r="G48" s="132" t="s">
        <v>62</v>
      </c>
      <c r="H48" s="133">
        <v>100000</v>
      </c>
      <c r="I48" s="134" t="str">
        <f t="shared" si="2"/>
        <v>บริษัท เด มัสคิเทียร์ส จำกัด,100000 บาท</v>
      </c>
      <c r="J48" s="135" t="s">
        <v>62</v>
      </c>
      <c r="K48" s="130">
        <v>100000</v>
      </c>
      <c r="L48" s="128" t="s">
        <v>27</v>
      </c>
      <c r="M48" s="136" t="s">
        <v>183</v>
      </c>
      <c r="N48" s="52" t="s">
        <v>63</v>
      </c>
      <c r="O48" s="22"/>
    </row>
    <row r="49" spans="1:34" s="79" customFormat="1" ht="27" customHeight="1" x14ac:dyDescent="0.6">
      <c r="A49" s="68"/>
      <c r="B49" s="69"/>
      <c r="C49" s="124"/>
      <c r="D49" s="137"/>
      <c r="E49" s="72"/>
      <c r="F49" s="68"/>
      <c r="G49" s="125"/>
      <c r="H49" s="126"/>
      <c r="I49" s="74"/>
      <c r="J49" s="127"/>
      <c r="K49" s="124"/>
      <c r="L49" s="68"/>
      <c r="M49" s="174"/>
      <c r="N49" s="99" t="s">
        <v>64</v>
      </c>
      <c r="O49" s="22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</row>
    <row r="50" spans="1:34" ht="63" x14ac:dyDescent="0.6">
      <c r="A50" s="53">
        <v>16</v>
      </c>
      <c r="B50" s="138" t="s">
        <v>176</v>
      </c>
      <c r="C50" s="122">
        <v>498000</v>
      </c>
      <c r="D50" s="122">
        <v>498000</v>
      </c>
      <c r="E50" s="57" t="s">
        <v>25</v>
      </c>
      <c r="F50" s="53" t="str">
        <f t="shared" si="1"/>
        <v>บริษัท อธิป ครีเอชั่น จำกัด ,498000 บาท</v>
      </c>
      <c r="G50" s="118" t="s">
        <v>65</v>
      </c>
      <c r="H50" s="139">
        <v>498000</v>
      </c>
      <c r="I50" s="59" t="str">
        <f t="shared" si="2"/>
        <v>บริษัท อธิป ครีเอชั่น จำกัด ,498000 บาท</v>
      </c>
      <c r="J50" s="120" t="s">
        <v>65</v>
      </c>
      <c r="K50" s="122">
        <v>498000</v>
      </c>
      <c r="L50" s="53" t="s">
        <v>27</v>
      </c>
      <c r="M50" s="81" t="s">
        <v>184</v>
      </c>
      <c r="N50" s="52" t="s">
        <v>66</v>
      </c>
      <c r="O50" s="22"/>
    </row>
    <row r="51" spans="1:34" s="79" customFormat="1" ht="27" customHeight="1" x14ac:dyDescent="0.6">
      <c r="A51" s="68"/>
      <c r="B51" s="123"/>
      <c r="C51" s="71"/>
      <c r="D51" s="71"/>
      <c r="E51" s="72"/>
      <c r="F51" s="68"/>
      <c r="G51" s="125"/>
      <c r="H51" s="140"/>
      <c r="I51" s="74"/>
      <c r="J51" s="127"/>
      <c r="K51" s="71"/>
      <c r="L51" s="68"/>
      <c r="M51" s="174"/>
      <c r="N51" s="99" t="s">
        <v>67</v>
      </c>
      <c r="O51" s="22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</row>
    <row r="52" spans="1:34" ht="42" x14ac:dyDescent="0.6">
      <c r="A52" s="53">
        <v>17</v>
      </c>
      <c r="B52" s="141" t="s">
        <v>68</v>
      </c>
      <c r="C52" s="142">
        <v>3969789</v>
      </c>
      <c r="D52" s="142">
        <v>3969789</v>
      </c>
      <c r="E52" s="57" t="s">
        <v>69</v>
      </c>
      <c r="F52" s="53" t="str">
        <f t="shared" si="1"/>
        <v>บริษัท พีเคเอ็ม คอนซัลติ้ง กรุ๊ป จำกัด ,3969789 บาท</v>
      </c>
      <c r="G52" s="118" t="s">
        <v>70</v>
      </c>
      <c r="H52" s="143">
        <v>3969789</v>
      </c>
      <c r="I52" s="59" t="str">
        <f t="shared" si="2"/>
        <v>บริษัท พีเคเอ็ม คอนซัลติ้ง กรุ๊ป จำกัด ,3969789 บาท</v>
      </c>
      <c r="J52" s="120" t="s">
        <v>70</v>
      </c>
      <c r="K52" s="142">
        <v>3969789</v>
      </c>
      <c r="L52" s="53" t="s">
        <v>27</v>
      </c>
      <c r="M52" s="81" t="str">
        <f>+N52</f>
        <v>ส.66/2569</v>
      </c>
      <c r="N52" s="52" t="s">
        <v>71</v>
      </c>
      <c r="O52" s="22"/>
    </row>
    <row r="53" spans="1:34" s="79" customFormat="1" ht="28.5" customHeight="1" x14ac:dyDescent="0.6">
      <c r="A53" s="68"/>
      <c r="B53" s="144"/>
      <c r="C53" s="137"/>
      <c r="D53" s="137"/>
      <c r="E53" s="72"/>
      <c r="F53" s="68"/>
      <c r="G53" s="125"/>
      <c r="H53" s="140"/>
      <c r="I53" s="74"/>
      <c r="J53" s="127"/>
      <c r="K53" s="137"/>
      <c r="L53" s="68"/>
      <c r="M53" s="174" t="str">
        <f>"ลว. "&amp;N53</f>
        <v>ลว. 3 ก.พ. 69</v>
      </c>
      <c r="N53" s="145" t="s">
        <v>72</v>
      </c>
      <c r="O53" s="22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</row>
    <row r="54" spans="1:34" s="79" customFormat="1" ht="78.75" customHeight="1" x14ac:dyDescent="0.6">
      <c r="A54" s="68">
        <v>18</v>
      </c>
      <c r="B54" s="82" t="s">
        <v>73</v>
      </c>
      <c r="C54" s="146">
        <v>8000</v>
      </c>
      <c r="D54" s="147">
        <f>+C54</f>
        <v>8000</v>
      </c>
      <c r="E54" s="72" t="s">
        <v>25</v>
      </c>
      <c r="F54" s="68" t="str">
        <f t="shared" si="1"/>
        <v>บริษัท ธีร์ บิสิเนส ซัพพลาย จำกัด,8000 บาท</v>
      </c>
      <c r="G54" s="73" t="s">
        <v>29</v>
      </c>
      <c r="H54" s="74">
        <v>8000</v>
      </c>
      <c r="I54" s="74" t="str">
        <f t="shared" si="2"/>
        <v>บริษัท ธีร์ บิสิเนส ซัพพลาย จำกัด,8000 บาท</v>
      </c>
      <c r="J54" s="75" t="s">
        <v>29</v>
      </c>
      <c r="K54" s="76">
        <v>8000</v>
      </c>
      <c r="L54" s="68" t="s">
        <v>74</v>
      </c>
      <c r="M54" s="148" t="s">
        <v>30</v>
      </c>
      <c r="N54" s="149" t="s">
        <v>75</v>
      </c>
      <c r="O54" s="22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</row>
    <row r="55" spans="1:34" s="79" customFormat="1" ht="76.5" customHeight="1" x14ac:dyDescent="0.6">
      <c r="A55" s="68">
        <v>19</v>
      </c>
      <c r="B55" s="82" t="s">
        <v>76</v>
      </c>
      <c r="C55" s="146">
        <v>49400</v>
      </c>
      <c r="D55" s="147">
        <f t="shared" ref="D55:D91" si="3">+C55</f>
        <v>49400</v>
      </c>
      <c r="E55" s="72" t="s">
        <v>25</v>
      </c>
      <c r="F55" s="68" t="str">
        <f t="shared" si="1"/>
        <v>ร้านอาทรพาณิชย์,49359.1 บาท</v>
      </c>
      <c r="G55" s="73" t="s">
        <v>77</v>
      </c>
      <c r="H55" s="74">
        <v>49359.1</v>
      </c>
      <c r="I55" s="74" t="str">
        <f t="shared" si="2"/>
        <v>ร้านอาทรพาณิชย์,49359.1 บาท</v>
      </c>
      <c r="J55" s="75" t="s">
        <v>77</v>
      </c>
      <c r="K55" s="76">
        <v>49359.1</v>
      </c>
      <c r="L55" s="68" t="s">
        <v>74</v>
      </c>
      <c r="M55" s="148" t="s">
        <v>30</v>
      </c>
      <c r="N55" s="149" t="s">
        <v>78</v>
      </c>
      <c r="O55" s="22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</row>
    <row r="56" spans="1:34" s="79" customFormat="1" ht="79.5" customHeight="1" x14ac:dyDescent="0.6">
      <c r="A56" s="68">
        <v>20</v>
      </c>
      <c r="B56" s="82" t="s">
        <v>79</v>
      </c>
      <c r="C56" s="146">
        <v>2200</v>
      </c>
      <c r="D56" s="147">
        <f t="shared" si="3"/>
        <v>2200</v>
      </c>
      <c r="E56" s="72" t="s">
        <v>25</v>
      </c>
      <c r="F56" s="68" t="str">
        <f t="shared" si="1"/>
        <v>ร้านเอนกสเตชั่นเนอรี่,2193.5 บาท</v>
      </c>
      <c r="G56" s="73" t="s">
        <v>80</v>
      </c>
      <c r="H56" s="74">
        <v>2193.5</v>
      </c>
      <c r="I56" s="74" t="str">
        <f t="shared" si="2"/>
        <v>ร้านเอนกสเตชั่นเนอรี่,2193.5 บาท</v>
      </c>
      <c r="J56" s="75" t="s">
        <v>80</v>
      </c>
      <c r="K56" s="76">
        <v>2193.5</v>
      </c>
      <c r="L56" s="68" t="s">
        <v>74</v>
      </c>
      <c r="M56" s="148" t="s">
        <v>30</v>
      </c>
      <c r="N56" s="149" t="s">
        <v>81</v>
      </c>
      <c r="O56" s="22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</row>
    <row r="57" spans="1:34" s="79" customFormat="1" ht="84" customHeight="1" x14ac:dyDescent="0.6">
      <c r="A57" s="68">
        <v>21</v>
      </c>
      <c r="B57" s="82" t="s">
        <v>82</v>
      </c>
      <c r="C57" s="146">
        <v>4900</v>
      </c>
      <c r="D57" s="147">
        <f t="shared" si="3"/>
        <v>4900</v>
      </c>
      <c r="E57" s="72" t="s">
        <v>25</v>
      </c>
      <c r="F57" s="68" t="str">
        <f t="shared" si="1"/>
        <v>ร้านเอนกสเตชั่นเนอรี่,4874.92 บาท</v>
      </c>
      <c r="G57" s="73" t="s">
        <v>80</v>
      </c>
      <c r="H57" s="74">
        <v>4874.92</v>
      </c>
      <c r="I57" s="74" t="str">
        <f t="shared" si="2"/>
        <v>ร้านเอนกสเตชั่นเนอรี่,4874.92 บาท</v>
      </c>
      <c r="J57" s="75" t="s">
        <v>80</v>
      </c>
      <c r="K57" s="76">
        <v>4874.92</v>
      </c>
      <c r="L57" s="68" t="s">
        <v>74</v>
      </c>
      <c r="M57" s="148" t="s">
        <v>30</v>
      </c>
      <c r="N57" s="149" t="s">
        <v>83</v>
      </c>
      <c r="O57" s="22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</row>
    <row r="58" spans="1:34" s="79" customFormat="1" ht="81" customHeight="1" x14ac:dyDescent="0.6">
      <c r="A58" s="68">
        <v>22</v>
      </c>
      <c r="B58" s="82" t="s">
        <v>84</v>
      </c>
      <c r="C58" s="146">
        <v>5600</v>
      </c>
      <c r="D58" s="147">
        <f t="shared" si="3"/>
        <v>5600</v>
      </c>
      <c r="E58" s="72" t="s">
        <v>25</v>
      </c>
      <c r="F58" s="68" t="str">
        <f t="shared" si="1"/>
        <v>ห้างหุ้นส่วนจำกัด เดอะ สกาย ซิสเต็มส์,5510.5 บาท</v>
      </c>
      <c r="G58" s="73" t="s">
        <v>85</v>
      </c>
      <c r="H58" s="74">
        <v>5510.5</v>
      </c>
      <c r="I58" s="74" t="str">
        <f t="shared" si="2"/>
        <v>ห้างหุ้นส่วนจำกัด เดอะ สกาย ซิสเต็มส์,5510.5 บาท</v>
      </c>
      <c r="J58" s="75" t="s">
        <v>85</v>
      </c>
      <c r="K58" s="76">
        <v>5510.5</v>
      </c>
      <c r="L58" s="68" t="s">
        <v>74</v>
      </c>
      <c r="M58" s="148" t="s">
        <v>30</v>
      </c>
      <c r="N58" s="149" t="s">
        <v>86</v>
      </c>
      <c r="O58" s="22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</row>
    <row r="59" spans="1:34" s="79" customFormat="1" ht="77.25" customHeight="1" x14ac:dyDescent="0.6">
      <c r="A59" s="68">
        <v>23</v>
      </c>
      <c r="B59" s="82" t="s">
        <v>87</v>
      </c>
      <c r="C59" s="146">
        <v>1500</v>
      </c>
      <c r="D59" s="147">
        <f t="shared" si="3"/>
        <v>1500</v>
      </c>
      <c r="E59" s="72" t="s">
        <v>25</v>
      </c>
      <c r="F59" s="68" t="str">
        <f t="shared" si="1"/>
        <v>ร้านเอนกสเตชั่นเนอรี่,1412.4 บาท</v>
      </c>
      <c r="G59" s="73" t="s">
        <v>80</v>
      </c>
      <c r="H59" s="74">
        <v>1412.4</v>
      </c>
      <c r="I59" s="74" t="str">
        <f t="shared" si="2"/>
        <v>ร้านเอนกสเตชั่นเนอรี่,1412.4 บาท</v>
      </c>
      <c r="J59" s="75" t="s">
        <v>80</v>
      </c>
      <c r="K59" s="76">
        <v>1412.4</v>
      </c>
      <c r="L59" s="68" t="s">
        <v>74</v>
      </c>
      <c r="M59" s="148" t="s">
        <v>30</v>
      </c>
      <c r="N59" s="149" t="s">
        <v>88</v>
      </c>
      <c r="O59" s="22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</row>
    <row r="60" spans="1:34" s="79" customFormat="1" ht="73.5" customHeight="1" x14ac:dyDescent="0.6">
      <c r="A60" s="68">
        <v>24</v>
      </c>
      <c r="B60" s="82" t="s">
        <v>89</v>
      </c>
      <c r="C60" s="146">
        <v>800</v>
      </c>
      <c r="D60" s="147">
        <f t="shared" si="3"/>
        <v>800</v>
      </c>
      <c r="E60" s="72" t="s">
        <v>25</v>
      </c>
      <c r="F60" s="68" t="str">
        <f t="shared" si="1"/>
        <v>ร้านเอนกสเตชั่นเนอรี่,738.3 บาท</v>
      </c>
      <c r="G60" s="73" t="s">
        <v>80</v>
      </c>
      <c r="H60" s="74">
        <v>738.3</v>
      </c>
      <c r="I60" s="74" t="str">
        <f t="shared" si="2"/>
        <v>ร้านเอนกสเตชั่นเนอรี่,738.3 บาท</v>
      </c>
      <c r="J60" s="75" t="s">
        <v>80</v>
      </c>
      <c r="K60" s="76">
        <v>738.3</v>
      </c>
      <c r="L60" s="68" t="s">
        <v>74</v>
      </c>
      <c r="M60" s="148" t="s">
        <v>30</v>
      </c>
      <c r="N60" s="149" t="s">
        <v>90</v>
      </c>
      <c r="O60" s="22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</row>
    <row r="61" spans="1:34" s="79" customFormat="1" ht="75.75" customHeight="1" x14ac:dyDescent="0.6">
      <c r="A61" s="68">
        <v>25</v>
      </c>
      <c r="B61" s="82" t="s">
        <v>91</v>
      </c>
      <c r="C61" s="146">
        <v>400</v>
      </c>
      <c r="D61" s="147">
        <f t="shared" si="3"/>
        <v>400</v>
      </c>
      <c r="E61" s="72" t="s">
        <v>25</v>
      </c>
      <c r="F61" s="68" t="str">
        <f t="shared" si="1"/>
        <v>ร้านเอนกสเตชั่นเนอรี่,385.2 บาท</v>
      </c>
      <c r="G61" s="73" t="s">
        <v>80</v>
      </c>
      <c r="H61" s="74">
        <v>385.2</v>
      </c>
      <c r="I61" s="74" t="str">
        <f t="shared" si="2"/>
        <v>ร้านเอนกสเตชั่นเนอรี่,385.2 บาท</v>
      </c>
      <c r="J61" s="75" t="s">
        <v>80</v>
      </c>
      <c r="K61" s="76">
        <v>385.2</v>
      </c>
      <c r="L61" s="68" t="s">
        <v>74</v>
      </c>
      <c r="M61" s="148" t="s">
        <v>30</v>
      </c>
      <c r="N61" s="149" t="s">
        <v>92</v>
      </c>
      <c r="O61" s="22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</row>
    <row r="62" spans="1:34" s="79" customFormat="1" ht="77.25" customHeight="1" x14ac:dyDescent="0.6">
      <c r="A62" s="68">
        <v>26</v>
      </c>
      <c r="B62" s="82" t="s">
        <v>93</v>
      </c>
      <c r="C62" s="146">
        <v>37500</v>
      </c>
      <c r="D62" s="147">
        <f t="shared" si="3"/>
        <v>37500</v>
      </c>
      <c r="E62" s="72" t="s">
        <v>25</v>
      </c>
      <c r="F62" s="68" t="str">
        <f t="shared" si="1"/>
        <v>ห.จ.ก. เอ็น.แอล ซัพพลาย แอนด์ อีควิปเม้นท์,37475.68 บาท</v>
      </c>
      <c r="G62" s="73" t="s">
        <v>94</v>
      </c>
      <c r="H62" s="74">
        <v>37475.68</v>
      </c>
      <c r="I62" s="74" t="str">
        <f t="shared" si="2"/>
        <v>ห.จ.ก. เอ็น.แอล ซัพพลาย แอนด์ อีควิปเม้นท์,37475.68 บาท</v>
      </c>
      <c r="J62" s="75" t="s">
        <v>94</v>
      </c>
      <c r="K62" s="76">
        <v>37475.68</v>
      </c>
      <c r="L62" s="68" t="s">
        <v>74</v>
      </c>
      <c r="M62" s="148" t="s">
        <v>30</v>
      </c>
      <c r="N62" s="149" t="s">
        <v>95</v>
      </c>
      <c r="O62" s="22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</row>
    <row r="63" spans="1:34" s="79" customFormat="1" ht="63" x14ac:dyDescent="0.6">
      <c r="A63" s="68">
        <v>27</v>
      </c>
      <c r="B63" s="82" t="s">
        <v>96</v>
      </c>
      <c r="C63" s="146">
        <v>7100</v>
      </c>
      <c r="D63" s="147">
        <f t="shared" si="3"/>
        <v>7100</v>
      </c>
      <c r="E63" s="72" t="s">
        <v>25</v>
      </c>
      <c r="F63" s="68" t="str">
        <f t="shared" si="1"/>
        <v>ร้านเอนกสเตชั่นเนอรี่,7054.51 บาท</v>
      </c>
      <c r="G63" s="73" t="s">
        <v>80</v>
      </c>
      <c r="H63" s="74">
        <v>7054.51</v>
      </c>
      <c r="I63" s="74" t="str">
        <f t="shared" si="2"/>
        <v>ร้านเอนกสเตชั่นเนอรี่,7054.51 บาท</v>
      </c>
      <c r="J63" s="75" t="s">
        <v>80</v>
      </c>
      <c r="K63" s="76">
        <v>7054.51</v>
      </c>
      <c r="L63" s="68" t="s">
        <v>74</v>
      </c>
      <c r="M63" s="148" t="s">
        <v>30</v>
      </c>
      <c r="N63" s="149" t="s">
        <v>97</v>
      </c>
      <c r="O63" s="22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</row>
    <row r="64" spans="1:34" s="79" customFormat="1" ht="63" x14ac:dyDescent="0.6">
      <c r="A64" s="68">
        <v>28</v>
      </c>
      <c r="B64" s="82" t="s">
        <v>98</v>
      </c>
      <c r="C64" s="146">
        <v>28000</v>
      </c>
      <c r="D64" s="147">
        <f t="shared" si="3"/>
        <v>28000</v>
      </c>
      <c r="E64" s="72" t="s">
        <v>25</v>
      </c>
      <c r="F64" s="68" t="str">
        <f t="shared" si="1"/>
        <v>ห้างหุ้นส่วนจำกัด เดอะ สกาย ซิสเต็มส์,28000 บาท</v>
      </c>
      <c r="G64" s="73" t="s">
        <v>85</v>
      </c>
      <c r="H64" s="74">
        <v>28000</v>
      </c>
      <c r="I64" s="74" t="str">
        <f t="shared" si="2"/>
        <v>ห้างหุ้นส่วนจำกัด เดอะ สกาย ซิสเต็มส์,28000 บาท</v>
      </c>
      <c r="J64" s="75" t="s">
        <v>85</v>
      </c>
      <c r="K64" s="76">
        <v>28000</v>
      </c>
      <c r="L64" s="68" t="s">
        <v>99</v>
      </c>
      <c r="M64" s="148" t="s">
        <v>30</v>
      </c>
      <c r="N64" s="149" t="s">
        <v>100</v>
      </c>
      <c r="O64" s="22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</row>
    <row r="65" spans="1:34" s="79" customFormat="1" ht="63" x14ac:dyDescent="0.6">
      <c r="A65" s="68">
        <v>29</v>
      </c>
      <c r="B65" s="82" t="s">
        <v>101</v>
      </c>
      <c r="C65" s="146">
        <v>1200</v>
      </c>
      <c r="D65" s="147">
        <f t="shared" si="3"/>
        <v>1200</v>
      </c>
      <c r="E65" s="72" t="s">
        <v>25</v>
      </c>
      <c r="F65" s="68" t="str">
        <f t="shared" si="1"/>
        <v>ร้านเอนกสเตชั่นเนอรี่,1123.5 บาท</v>
      </c>
      <c r="G65" s="73" t="s">
        <v>80</v>
      </c>
      <c r="H65" s="74">
        <v>1123.5</v>
      </c>
      <c r="I65" s="74" t="str">
        <f t="shared" si="2"/>
        <v>ร้านเอนกสเตชั่นเนอรี่,1123.5 บาท</v>
      </c>
      <c r="J65" s="75" t="s">
        <v>80</v>
      </c>
      <c r="K65" s="76">
        <v>1123.5</v>
      </c>
      <c r="L65" s="68" t="s">
        <v>74</v>
      </c>
      <c r="M65" s="148" t="s">
        <v>30</v>
      </c>
      <c r="N65" s="149" t="s">
        <v>102</v>
      </c>
      <c r="O65" s="22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</row>
    <row r="66" spans="1:34" s="79" customFormat="1" ht="63" x14ac:dyDescent="0.6">
      <c r="A66" s="68">
        <v>30</v>
      </c>
      <c r="B66" s="82" t="s">
        <v>103</v>
      </c>
      <c r="C66" s="146">
        <v>900</v>
      </c>
      <c r="D66" s="147">
        <f t="shared" si="3"/>
        <v>900</v>
      </c>
      <c r="E66" s="72" t="s">
        <v>25</v>
      </c>
      <c r="F66" s="68" t="str">
        <f t="shared" si="1"/>
        <v>ร้านเอนกสเตชั่นเนอรี่,866.7 บาท</v>
      </c>
      <c r="G66" s="73" t="s">
        <v>80</v>
      </c>
      <c r="H66" s="74">
        <v>866.7</v>
      </c>
      <c r="I66" s="74" t="str">
        <f t="shared" si="2"/>
        <v>ร้านเอนกสเตชั่นเนอรี่,866.7 บาท</v>
      </c>
      <c r="J66" s="75" t="s">
        <v>80</v>
      </c>
      <c r="K66" s="76">
        <v>866.7</v>
      </c>
      <c r="L66" s="68" t="s">
        <v>74</v>
      </c>
      <c r="M66" s="148" t="s">
        <v>30</v>
      </c>
      <c r="N66" s="149" t="s">
        <v>104</v>
      </c>
      <c r="O66" s="22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</row>
    <row r="67" spans="1:34" s="79" customFormat="1" ht="63" x14ac:dyDescent="0.6">
      <c r="A67" s="68">
        <v>31</v>
      </c>
      <c r="B67" s="82" t="s">
        <v>105</v>
      </c>
      <c r="C67" s="146">
        <v>8300</v>
      </c>
      <c r="D67" s="147">
        <f t="shared" si="3"/>
        <v>8300</v>
      </c>
      <c r="E67" s="72" t="s">
        <v>25</v>
      </c>
      <c r="F67" s="68" t="str">
        <f t="shared" si="1"/>
        <v>ห้างหุ้นส่วนจำกัด เดอะ สกาย ซิสเต็มส์,8271.1 บาท</v>
      </c>
      <c r="G67" s="73" t="s">
        <v>85</v>
      </c>
      <c r="H67" s="74">
        <v>8271.1</v>
      </c>
      <c r="I67" s="74" t="str">
        <f t="shared" si="2"/>
        <v>ห้างหุ้นส่วนจำกัด เดอะ สกาย ซิสเต็มส์,8271.1 บาท</v>
      </c>
      <c r="J67" s="75" t="s">
        <v>85</v>
      </c>
      <c r="K67" s="76">
        <v>8271.1</v>
      </c>
      <c r="L67" s="68" t="s">
        <v>106</v>
      </c>
      <c r="M67" s="148" t="s">
        <v>30</v>
      </c>
      <c r="N67" s="149" t="s">
        <v>107</v>
      </c>
      <c r="O67" s="22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</row>
    <row r="68" spans="1:34" s="79" customFormat="1" ht="78" customHeight="1" x14ac:dyDescent="0.6">
      <c r="A68" s="68">
        <v>32</v>
      </c>
      <c r="B68" s="82" t="s">
        <v>108</v>
      </c>
      <c r="C68" s="146">
        <v>10570</v>
      </c>
      <c r="D68" s="147">
        <f t="shared" si="3"/>
        <v>10570</v>
      </c>
      <c r="E68" s="72" t="s">
        <v>25</v>
      </c>
      <c r="F68" s="68" t="str">
        <f t="shared" si="1"/>
        <v>ร้านอาทรพาณิชย์,9694.2 บาท</v>
      </c>
      <c r="G68" s="73" t="s">
        <v>77</v>
      </c>
      <c r="H68" s="74">
        <v>9694.2000000000007</v>
      </c>
      <c r="I68" s="74" t="str">
        <f t="shared" si="2"/>
        <v>ร้านอาทรพาณิชย์,9694.2 บาท</v>
      </c>
      <c r="J68" s="75" t="s">
        <v>77</v>
      </c>
      <c r="K68" s="76">
        <v>9694.2000000000007</v>
      </c>
      <c r="L68" s="68" t="s">
        <v>74</v>
      </c>
      <c r="M68" s="148" t="s">
        <v>30</v>
      </c>
      <c r="N68" s="149" t="s">
        <v>109</v>
      </c>
      <c r="O68" s="22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</row>
    <row r="69" spans="1:34" ht="73.5" customHeight="1" x14ac:dyDescent="0.6">
      <c r="A69" s="43">
        <v>33</v>
      </c>
      <c r="B69" s="150" t="s">
        <v>177</v>
      </c>
      <c r="C69" s="151">
        <v>37000</v>
      </c>
      <c r="D69" s="152">
        <f t="shared" si="3"/>
        <v>37000</v>
      </c>
      <c r="E69" s="46" t="s">
        <v>25</v>
      </c>
      <c r="F69" s="153" t="s">
        <v>110</v>
      </c>
      <c r="G69" s="153" t="s">
        <v>110</v>
      </c>
      <c r="H69" s="153" t="s">
        <v>110</v>
      </c>
      <c r="I69" s="153" t="s">
        <v>110</v>
      </c>
      <c r="J69" s="154" t="s">
        <v>111</v>
      </c>
      <c r="K69" s="50">
        <v>6500</v>
      </c>
      <c r="L69" s="43" t="s">
        <v>74</v>
      </c>
      <c r="M69" s="153" t="s">
        <v>30</v>
      </c>
      <c r="N69" s="155" t="s">
        <v>112</v>
      </c>
      <c r="O69" s="22"/>
    </row>
    <row r="70" spans="1:34" s="79" customFormat="1" ht="84.75" customHeight="1" x14ac:dyDescent="0.6">
      <c r="A70" s="43">
        <v>34</v>
      </c>
      <c r="B70" s="82" t="s">
        <v>113</v>
      </c>
      <c r="C70" s="146">
        <v>890</v>
      </c>
      <c r="D70" s="147">
        <f t="shared" si="3"/>
        <v>890</v>
      </c>
      <c r="E70" s="72" t="s">
        <v>25</v>
      </c>
      <c r="F70" s="68" t="str">
        <f t="shared" si="1"/>
        <v>ร้านเบญจรงค์จตุจักร,890 บาท</v>
      </c>
      <c r="G70" s="73" t="s">
        <v>114</v>
      </c>
      <c r="H70" s="74">
        <v>890</v>
      </c>
      <c r="I70" s="74" t="str">
        <f t="shared" si="2"/>
        <v>ร้านเบญจรงค์จตุจักร,890 บาท</v>
      </c>
      <c r="J70" s="75" t="s">
        <v>114</v>
      </c>
      <c r="K70" s="76">
        <v>890</v>
      </c>
      <c r="L70" s="68" t="s">
        <v>74</v>
      </c>
      <c r="M70" s="148" t="s">
        <v>30</v>
      </c>
      <c r="N70" s="149" t="s">
        <v>115</v>
      </c>
      <c r="O70" s="22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</row>
    <row r="71" spans="1:34" s="79" customFormat="1" ht="74.25" customHeight="1" x14ac:dyDescent="0.6">
      <c r="A71" s="43">
        <v>35</v>
      </c>
      <c r="B71" s="82" t="s">
        <v>116</v>
      </c>
      <c r="C71" s="146">
        <v>5900</v>
      </c>
      <c r="D71" s="147">
        <f t="shared" si="3"/>
        <v>5900</v>
      </c>
      <c r="E71" s="72" t="s">
        <v>25</v>
      </c>
      <c r="F71" s="68" t="str">
        <f t="shared" ref="F71:F107" si="4">+G71&amp;","&amp;H71&amp;" บาท"</f>
        <v>ห.จ.ก. เอ็น.แอล ซัพพลาย แอนด์ อีควิปเม้นท์,5885 บาท</v>
      </c>
      <c r="G71" s="73" t="s">
        <v>94</v>
      </c>
      <c r="H71" s="74">
        <v>5885</v>
      </c>
      <c r="I71" s="74" t="str">
        <f t="shared" ref="I71:I107" si="5">+J71&amp;","&amp;K71&amp;" บาท"</f>
        <v>ห.จ.ก. เอ็น.แอล ซัพพลาย แอนด์ อีควิปเม้นท์,5885 บาท</v>
      </c>
      <c r="J71" s="75" t="s">
        <v>94</v>
      </c>
      <c r="K71" s="76">
        <v>5885</v>
      </c>
      <c r="L71" s="68" t="s">
        <v>74</v>
      </c>
      <c r="M71" s="148" t="s">
        <v>30</v>
      </c>
      <c r="N71" s="149" t="s">
        <v>117</v>
      </c>
      <c r="O71" s="22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</row>
    <row r="72" spans="1:34" s="79" customFormat="1" ht="86.25" customHeight="1" x14ac:dyDescent="0.6">
      <c r="A72" s="43">
        <v>36</v>
      </c>
      <c r="B72" s="82" t="s">
        <v>118</v>
      </c>
      <c r="C72" s="146">
        <v>16500</v>
      </c>
      <c r="D72" s="147">
        <f t="shared" si="3"/>
        <v>16500</v>
      </c>
      <c r="E72" s="72" t="s">
        <v>25</v>
      </c>
      <c r="F72" s="68" t="str">
        <f t="shared" si="4"/>
        <v>ห้างหุ้นส่วนจำกัด เดอะ สกาย ซิสเต็มส์,16500 บาท</v>
      </c>
      <c r="G72" s="73" t="s">
        <v>85</v>
      </c>
      <c r="H72" s="74">
        <v>16500</v>
      </c>
      <c r="I72" s="74" t="str">
        <f t="shared" si="5"/>
        <v>ห้างหุ้นส่วนจำกัด เดอะ สกาย ซิสเต็มส์,16500 บาท</v>
      </c>
      <c r="J72" s="75" t="s">
        <v>85</v>
      </c>
      <c r="K72" s="76">
        <v>16500</v>
      </c>
      <c r="L72" s="68" t="s">
        <v>74</v>
      </c>
      <c r="M72" s="148" t="s">
        <v>30</v>
      </c>
      <c r="N72" s="149" t="s">
        <v>119</v>
      </c>
      <c r="O72" s="22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</row>
    <row r="73" spans="1:34" s="79" customFormat="1" ht="80.25" customHeight="1" x14ac:dyDescent="0.6">
      <c r="A73" s="43">
        <v>37</v>
      </c>
      <c r="B73" s="82" t="s">
        <v>120</v>
      </c>
      <c r="C73" s="146">
        <v>52500</v>
      </c>
      <c r="D73" s="147">
        <f t="shared" si="3"/>
        <v>52500</v>
      </c>
      <c r="E73" s="72" t="s">
        <v>25</v>
      </c>
      <c r="F73" s="68" t="str">
        <f t="shared" si="4"/>
        <v>ห้างหุ้นส่วนจำกัด จี ดับเบิ้ลยู (1996),52500 บาท</v>
      </c>
      <c r="G73" s="73" t="s">
        <v>121</v>
      </c>
      <c r="H73" s="74">
        <v>52500</v>
      </c>
      <c r="I73" s="74" t="str">
        <f t="shared" si="5"/>
        <v>ห้างหุ้นส่วนจำกัด จี ดับเบิ้ลยู (1996),52500 บาท</v>
      </c>
      <c r="J73" s="75" t="s">
        <v>121</v>
      </c>
      <c r="K73" s="76">
        <v>52500</v>
      </c>
      <c r="L73" s="68" t="s">
        <v>74</v>
      </c>
      <c r="M73" s="148" t="s">
        <v>30</v>
      </c>
      <c r="N73" s="149" t="s">
        <v>122</v>
      </c>
      <c r="O73" s="22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</row>
    <row r="74" spans="1:34" s="79" customFormat="1" ht="81.75" customHeight="1" x14ac:dyDescent="0.6">
      <c r="A74" s="43">
        <v>38</v>
      </c>
      <c r="B74" s="82" t="s">
        <v>123</v>
      </c>
      <c r="C74" s="146">
        <v>35000</v>
      </c>
      <c r="D74" s="147">
        <f t="shared" si="3"/>
        <v>35000</v>
      </c>
      <c r="E74" s="72" t="s">
        <v>25</v>
      </c>
      <c r="F74" s="68" t="str">
        <f t="shared" si="4"/>
        <v>ร้านเอนกสเตชั่นเนอรี่,34775 บาท</v>
      </c>
      <c r="G74" s="73" t="s">
        <v>80</v>
      </c>
      <c r="H74" s="74">
        <v>34775</v>
      </c>
      <c r="I74" s="74" t="str">
        <f t="shared" si="5"/>
        <v>ร้านเอนกสเตชั่นเนอรี่,34775 บาท</v>
      </c>
      <c r="J74" s="75" t="s">
        <v>80</v>
      </c>
      <c r="K74" s="76">
        <v>34775</v>
      </c>
      <c r="L74" s="68" t="s">
        <v>74</v>
      </c>
      <c r="M74" s="148" t="s">
        <v>30</v>
      </c>
      <c r="N74" s="149" t="s">
        <v>124</v>
      </c>
      <c r="O74" s="22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</row>
    <row r="75" spans="1:34" s="79" customFormat="1" ht="63" x14ac:dyDescent="0.6">
      <c r="A75" s="43">
        <v>39</v>
      </c>
      <c r="B75" s="82" t="s">
        <v>125</v>
      </c>
      <c r="C75" s="146">
        <v>15100</v>
      </c>
      <c r="D75" s="147">
        <f t="shared" si="3"/>
        <v>15100</v>
      </c>
      <c r="E75" s="72" t="s">
        <v>25</v>
      </c>
      <c r="F75" s="68" t="str">
        <f t="shared" si="4"/>
        <v>ห้างหุ้นส่วนจำกัด เดอะ สกาย ซิสเต็มส์,15100 บาท</v>
      </c>
      <c r="G75" s="73" t="s">
        <v>85</v>
      </c>
      <c r="H75" s="74">
        <v>15100</v>
      </c>
      <c r="I75" s="74" t="str">
        <f t="shared" si="5"/>
        <v>ห้างหุ้นส่วนจำกัด เดอะ สกาย ซิสเต็มส์,15100 บาท</v>
      </c>
      <c r="J75" s="75" t="s">
        <v>85</v>
      </c>
      <c r="K75" s="76">
        <v>15100</v>
      </c>
      <c r="L75" s="68" t="s">
        <v>74</v>
      </c>
      <c r="M75" s="148" t="s">
        <v>30</v>
      </c>
      <c r="N75" s="149" t="s">
        <v>126</v>
      </c>
      <c r="O75" s="22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</row>
    <row r="76" spans="1:34" ht="105" x14ac:dyDescent="0.6">
      <c r="A76" s="43">
        <v>40</v>
      </c>
      <c r="B76" s="150" t="s">
        <v>127</v>
      </c>
      <c r="C76" s="151">
        <v>68400</v>
      </c>
      <c r="D76" s="152">
        <f t="shared" si="3"/>
        <v>68400</v>
      </c>
      <c r="E76" s="46" t="s">
        <v>25</v>
      </c>
      <c r="F76" s="153" t="s">
        <v>128</v>
      </c>
      <c r="G76" s="153" t="s">
        <v>128</v>
      </c>
      <c r="H76" s="153" t="s">
        <v>128</v>
      </c>
      <c r="I76" s="153" t="s">
        <v>128</v>
      </c>
      <c r="J76" s="154" t="s">
        <v>129</v>
      </c>
      <c r="K76" s="50">
        <v>54000</v>
      </c>
      <c r="L76" s="153" t="s">
        <v>106</v>
      </c>
      <c r="M76" s="153" t="s">
        <v>30</v>
      </c>
      <c r="N76" s="155" t="s">
        <v>130</v>
      </c>
      <c r="O76" s="22"/>
    </row>
    <row r="77" spans="1:34" s="79" customFormat="1" ht="80.25" customHeight="1" x14ac:dyDescent="0.6">
      <c r="A77" s="43">
        <v>41</v>
      </c>
      <c r="B77" s="82" t="s">
        <v>131</v>
      </c>
      <c r="C77" s="146">
        <v>700</v>
      </c>
      <c r="D77" s="147">
        <f t="shared" si="3"/>
        <v>700</v>
      </c>
      <c r="E77" s="72" t="s">
        <v>25</v>
      </c>
      <c r="F77" s="68" t="str">
        <f t="shared" si="4"/>
        <v>ห้างหุ้นส่วนจำกัด เดอะ สกาย ซิสเต็มส์,642 บาท</v>
      </c>
      <c r="G77" s="73" t="s">
        <v>85</v>
      </c>
      <c r="H77" s="74">
        <v>642</v>
      </c>
      <c r="I77" s="74" t="str">
        <f t="shared" si="5"/>
        <v>ห้างหุ้นส่วนจำกัด เดอะ สกาย ซิสเต็มส์,642 บาท</v>
      </c>
      <c r="J77" s="75" t="s">
        <v>85</v>
      </c>
      <c r="K77" s="76">
        <v>642</v>
      </c>
      <c r="L77" s="68" t="s">
        <v>74</v>
      </c>
      <c r="M77" s="148" t="s">
        <v>30</v>
      </c>
      <c r="N77" s="149" t="s">
        <v>132</v>
      </c>
      <c r="O77" s="22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</row>
    <row r="78" spans="1:34" s="79" customFormat="1" ht="77.25" customHeight="1" x14ac:dyDescent="0.6">
      <c r="A78" s="43">
        <v>42</v>
      </c>
      <c r="B78" s="83" t="s">
        <v>133</v>
      </c>
      <c r="C78" s="156">
        <v>400</v>
      </c>
      <c r="D78" s="156">
        <f t="shared" si="3"/>
        <v>400</v>
      </c>
      <c r="E78" s="149" t="s">
        <v>25</v>
      </c>
      <c r="F78" s="68" t="str">
        <f t="shared" si="4"/>
        <v>ร้านเอนกสเตชั่นเนอรี่,353.1 บาท</v>
      </c>
      <c r="G78" s="73" t="s">
        <v>80</v>
      </c>
      <c r="H78" s="74">
        <v>353.1</v>
      </c>
      <c r="I78" s="74" t="str">
        <f t="shared" si="5"/>
        <v>ร้านเอนกสเตชั่นเนอรี่,353.1 บาท</v>
      </c>
      <c r="J78" s="75" t="s">
        <v>80</v>
      </c>
      <c r="K78" s="76">
        <v>353.1</v>
      </c>
      <c r="L78" s="68" t="s">
        <v>74</v>
      </c>
      <c r="M78" s="148" t="s">
        <v>30</v>
      </c>
      <c r="N78" s="149" t="s">
        <v>134</v>
      </c>
      <c r="O78" s="22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</row>
    <row r="79" spans="1:34" s="79" customFormat="1" ht="72.75" customHeight="1" x14ac:dyDescent="0.6">
      <c r="A79" s="43">
        <v>43</v>
      </c>
      <c r="B79" s="82" t="s">
        <v>135</v>
      </c>
      <c r="C79" s="146">
        <v>3306.3</v>
      </c>
      <c r="D79" s="147">
        <f t="shared" si="3"/>
        <v>3306.3</v>
      </c>
      <c r="E79" s="72" t="s">
        <v>25</v>
      </c>
      <c r="F79" s="68" t="str">
        <f t="shared" si="4"/>
        <v>ร้านอาทรพาณิชย์,3306.3 บาท</v>
      </c>
      <c r="G79" s="73" t="s">
        <v>77</v>
      </c>
      <c r="H79" s="74">
        <v>3306.3</v>
      </c>
      <c r="I79" s="74" t="str">
        <f t="shared" si="5"/>
        <v>ร้านอาทรพาณิชย์,3306.3 บาท</v>
      </c>
      <c r="J79" s="75" t="s">
        <v>77</v>
      </c>
      <c r="K79" s="76">
        <v>3306.3</v>
      </c>
      <c r="L79" s="68" t="s">
        <v>74</v>
      </c>
      <c r="M79" s="148" t="s">
        <v>30</v>
      </c>
      <c r="N79" s="149" t="s">
        <v>136</v>
      </c>
      <c r="O79" s="22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</row>
    <row r="80" spans="1:34" s="79" customFormat="1" ht="72.75" customHeight="1" x14ac:dyDescent="0.6">
      <c r="A80" s="43">
        <v>44</v>
      </c>
      <c r="B80" s="82" t="s">
        <v>137</v>
      </c>
      <c r="C80" s="146">
        <v>50000</v>
      </c>
      <c r="D80" s="147">
        <f t="shared" si="3"/>
        <v>50000</v>
      </c>
      <c r="E80" s="72" t="s">
        <v>25</v>
      </c>
      <c r="F80" s="68" t="str">
        <f t="shared" si="4"/>
        <v>บริษัท ธีร์ บิสิเนส ซัพพลาย จำกัด,49969 บาท</v>
      </c>
      <c r="G80" s="73" t="s">
        <v>29</v>
      </c>
      <c r="H80" s="74">
        <v>49969</v>
      </c>
      <c r="I80" s="74" t="str">
        <f t="shared" si="5"/>
        <v>บริษัท ธีร์ บิสิเนส ซัพพลาย จำกัด,49969 บาท</v>
      </c>
      <c r="J80" s="75" t="s">
        <v>29</v>
      </c>
      <c r="K80" s="76">
        <v>49969</v>
      </c>
      <c r="L80" s="68" t="s">
        <v>74</v>
      </c>
      <c r="M80" s="148" t="s">
        <v>30</v>
      </c>
      <c r="N80" s="149" t="s">
        <v>138</v>
      </c>
      <c r="O80" s="22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</row>
    <row r="81" spans="1:34" s="79" customFormat="1" ht="79.5" customHeight="1" x14ac:dyDescent="0.6">
      <c r="A81" s="43">
        <v>45</v>
      </c>
      <c r="B81" s="82" t="s">
        <v>139</v>
      </c>
      <c r="C81" s="146">
        <v>12250</v>
      </c>
      <c r="D81" s="147">
        <f t="shared" si="3"/>
        <v>12250</v>
      </c>
      <c r="E81" s="72" t="s">
        <v>25</v>
      </c>
      <c r="F81" s="68" t="str">
        <f t="shared" si="4"/>
        <v>ร้าน เจ.เอ็น.พี กรุ๊ป,12250 บาท</v>
      </c>
      <c r="G81" s="73" t="s">
        <v>140</v>
      </c>
      <c r="H81" s="74">
        <v>12250</v>
      </c>
      <c r="I81" s="74" t="str">
        <f t="shared" si="5"/>
        <v>ร้าน เจ.เอ็น.พี กรุ๊ป,12250 บาท</v>
      </c>
      <c r="J81" s="75" t="s">
        <v>140</v>
      </c>
      <c r="K81" s="76">
        <v>12250</v>
      </c>
      <c r="L81" s="68" t="s">
        <v>74</v>
      </c>
      <c r="M81" s="148" t="s">
        <v>30</v>
      </c>
      <c r="N81" s="149" t="s">
        <v>141</v>
      </c>
      <c r="O81" s="22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</row>
    <row r="82" spans="1:34" s="79" customFormat="1" ht="77.25" customHeight="1" x14ac:dyDescent="0.6">
      <c r="A82" s="43">
        <v>46</v>
      </c>
      <c r="B82" s="82" t="s">
        <v>142</v>
      </c>
      <c r="C82" s="146">
        <v>4922</v>
      </c>
      <c r="D82" s="147">
        <f t="shared" si="3"/>
        <v>4922</v>
      </c>
      <c r="E82" s="72" t="s">
        <v>25</v>
      </c>
      <c r="F82" s="68" t="str">
        <f t="shared" si="4"/>
        <v>ร้านเอนกสเตชั่นเนอรี่,4922 บาท</v>
      </c>
      <c r="G82" s="73" t="s">
        <v>80</v>
      </c>
      <c r="H82" s="74">
        <v>4922</v>
      </c>
      <c r="I82" s="74" t="str">
        <f t="shared" si="5"/>
        <v>ร้านเอนกสเตชั่นเนอรี่,4922 บาท</v>
      </c>
      <c r="J82" s="75" t="s">
        <v>80</v>
      </c>
      <c r="K82" s="76">
        <v>4922</v>
      </c>
      <c r="L82" s="68" t="s">
        <v>74</v>
      </c>
      <c r="M82" s="148" t="s">
        <v>30</v>
      </c>
      <c r="N82" s="149" t="s">
        <v>143</v>
      </c>
      <c r="O82" s="22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</row>
    <row r="83" spans="1:34" s="79" customFormat="1" ht="63" x14ac:dyDescent="0.6">
      <c r="A83" s="43">
        <v>47</v>
      </c>
      <c r="B83" s="82" t="s">
        <v>144</v>
      </c>
      <c r="C83" s="146">
        <v>20000</v>
      </c>
      <c r="D83" s="147">
        <f t="shared" si="3"/>
        <v>20000</v>
      </c>
      <c r="E83" s="72" t="s">
        <v>25</v>
      </c>
      <c r="F83" s="68" t="str">
        <f t="shared" si="4"/>
        <v>ร้านเอนกสเตชั่นเนอรี่,15031.36 บาท</v>
      </c>
      <c r="G83" s="73" t="s">
        <v>80</v>
      </c>
      <c r="H83" s="74">
        <v>15031.36</v>
      </c>
      <c r="I83" s="74" t="str">
        <f t="shared" si="5"/>
        <v>ร้านเอนกสเตชั่นเนอรี่,15031.36 บาท</v>
      </c>
      <c r="J83" s="75" t="s">
        <v>80</v>
      </c>
      <c r="K83" s="76">
        <v>15031.36</v>
      </c>
      <c r="L83" s="68" t="s">
        <v>74</v>
      </c>
      <c r="M83" s="148" t="s">
        <v>30</v>
      </c>
      <c r="N83" s="149" t="s">
        <v>145</v>
      </c>
      <c r="O83" s="22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</row>
    <row r="84" spans="1:34" s="79" customFormat="1" ht="74.25" customHeight="1" x14ac:dyDescent="0.6">
      <c r="A84" s="43">
        <v>48</v>
      </c>
      <c r="B84" s="82" t="s">
        <v>146</v>
      </c>
      <c r="C84" s="146">
        <v>5200</v>
      </c>
      <c r="D84" s="147">
        <f t="shared" si="3"/>
        <v>5200</v>
      </c>
      <c r="E84" s="72" t="s">
        <v>25</v>
      </c>
      <c r="F84" s="68" t="str">
        <f t="shared" si="4"/>
        <v>ร้านเอนกสเตชั่นเนอรี่,5149.91 บาท</v>
      </c>
      <c r="G84" s="73" t="s">
        <v>80</v>
      </c>
      <c r="H84" s="74">
        <v>5149.91</v>
      </c>
      <c r="I84" s="74" t="str">
        <f t="shared" si="5"/>
        <v>ร้านเอนกสเตชั่นเนอรี่,5149.91 บาท</v>
      </c>
      <c r="J84" s="75" t="s">
        <v>80</v>
      </c>
      <c r="K84" s="76">
        <v>5149.91</v>
      </c>
      <c r="L84" s="68" t="s">
        <v>74</v>
      </c>
      <c r="M84" s="148" t="s">
        <v>30</v>
      </c>
      <c r="N84" s="149" t="s">
        <v>147</v>
      </c>
      <c r="O84" s="22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</row>
    <row r="85" spans="1:34" s="79" customFormat="1" ht="73.5" customHeight="1" x14ac:dyDescent="0.6">
      <c r="A85" s="43">
        <v>49</v>
      </c>
      <c r="B85" s="82" t="s">
        <v>148</v>
      </c>
      <c r="C85" s="146">
        <v>8500</v>
      </c>
      <c r="D85" s="147">
        <f t="shared" si="3"/>
        <v>8500</v>
      </c>
      <c r="E85" s="72" t="s">
        <v>25</v>
      </c>
      <c r="F85" s="68" t="str">
        <f t="shared" si="4"/>
        <v>ห้างหุ้นส่วนจำกัด เดอะ สกาย ซิสเต็มส์,8500 บาท</v>
      </c>
      <c r="G85" s="73" t="s">
        <v>85</v>
      </c>
      <c r="H85" s="74">
        <v>8500</v>
      </c>
      <c r="I85" s="74" t="str">
        <f t="shared" si="5"/>
        <v>ห้างหุ้นส่วนจำกัด เดอะ สกาย ซิสเต็มส์,8500 บาท</v>
      </c>
      <c r="J85" s="75" t="s">
        <v>85</v>
      </c>
      <c r="K85" s="76">
        <v>8500</v>
      </c>
      <c r="L85" s="68" t="s">
        <v>74</v>
      </c>
      <c r="M85" s="148" t="s">
        <v>30</v>
      </c>
      <c r="N85" s="149" t="s">
        <v>149</v>
      </c>
      <c r="O85" s="22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</row>
    <row r="86" spans="1:34" s="79" customFormat="1" ht="75.75" customHeight="1" x14ac:dyDescent="0.6">
      <c r="A86" s="43">
        <v>50</v>
      </c>
      <c r="B86" s="82" t="s">
        <v>150</v>
      </c>
      <c r="C86" s="146">
        <v>10200</v>
      </c>
      <c r="D86" s="147">
        <f t="shared" si="3"/>
        <v>10200</v>
      </c>
      <c r="E86" s="72" t="s">
        <v>25</v>
      </c>
      <c r="F86" s="68" t="str">
        <f t="shared" si="4"/>
        <v>ร้านอาทรพาณิชย์,10199.24 บาท</v>
      </c>
      <c r="G86" s="73" t="s">
        <v>77</v>
      </c>
      <c r="H86" s="74">
        <v>10199.24</v>
      </c>
      <c r="I86" s="74" t="str">
        <f t="shared" si="5"/>
        <v>ร้านอาทรพาณิชย์,10199.24 บาท</v>
      </c>
      <c r="J86" s="75" t="s">
        <v>77</v>
      </c>
      <c r="K86" s="76">
        <v>10199.24</v>
      </c>
      <c r="L86" s="68" t="s">
        <v>74</v>
      </c>
      <c r="M86" s="148" t="s">
        <v>30</v>
      </c>
      <c r="N86" s="149" t="s">
        <v>151</v>
      </c>
      <c r="O86" s="22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</row>
    <row r="87" spans="1:34" s="79" customFormat="1" ht="77.25" customHeight="1" x14ac:dyDescent="0.6">
      <c r="A87" s="43">
        <v>51</v>
      </c>
      <c r="B87" s="82" t="s">
        <v>152</v>
      </c>
      <c r="C87" s="146">
        <v>21500</v>
      </c>
      <c r="D87" s="147">
        <f t="shared" si="3"/>
        <v>21500</v>
      </c>
      <c r="E87" s="72" t="s">
        <v>25</v>
      </c>
      <c r="F87" s="68" t="str">
        <f t="shared" si="4"/>
        <v>ร้านเอนกสเตชั่นเนอรี่,21442.8 บาท</v>
      </c>
      <c r="G87" s="73" t="s">
        <v>80</v>
      </c>
      <c r="H87" s="74">
        <v>21442.799999999999</v>
      </c>
      <c r="I87" s="74" t="str">
        <f t="shared" si="5"/>
        <v>ร้านเอนกสเตชั่นเนอรี่,21442.8 บาท</v>
      </c>
      <c r="J87" s="75" t="s">
        <v>80</v>
      </c>
      <c r="K87" s="76">
        <v>21442.799999999999</v>
      </c>
      <c r="L87" s="68" t="s">
        <v>74</v>
      </c>
      <c r="M87" s="148" t="s">
        <v>30</v>
      </c>
      <c r="N87" s="149" t="s">
        <v>153</v>
      </c>
      <c r="O87" s="22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</row>
    <row r="88" spans="1:34" s="79" customFormat="1" ht="78" customHeight="1" x14ac:dyDescent="0.6">
      <c r="A88" s="43">
        <v>52</v>
      </c>
      <c r="B88" s="82" t="s">
        <v>154</v>
      </c>
      <c r="C88" s="146">
        <v>2200</v>
      </c>
      <c r="D88" s="147">
        <f t="shared" si="3"/>
        <v>2200</v>
      </c>
      <c r="E88" s="72" t="s">
        <v>25</v>
      </c>
      <c r="F88" s="68" t="str">
        <f t="shared" si="4"/>
        <v>ห้างหุ้นส่วนจำกัด เดอะ สกาย ซิสเต็มส์,2140 บาท</v>
      </c>
      <c r="G88" s="73" t="s">
        <v>85</v>
      </c>
      <c r="H88" s="74">
        <v>2140</v>
      </c>
      <c r="I88" s="74" t="str">
        <f t="shared" si="5"/>
        <v>ห้างหุ้นส่วนจำกัด เดอะ สกาย ซิสเต็มส์,2140 บาท</v>
      </c>
      <c r="J88" s="75" t="s">
        <v>85</v>
      </c>
      <c r="K88" s="76">
        <v>2140</v>
      </c>
      <c r="L88" s="68" t="s">
        <v>74</v>
      </c>
      <c r="M88" s="148" t="s">
        <v>30</v>
      </c>
      <c r="N88" s="149" t="s">
        <v>155</v>
      </c>
      <c r="O88" s="22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</row>
    <row r="89" spans="1:34" s="79" customFormat="1" ht="71.25" customHeight="1" x14ac:dyDescent="0.6">
      <c r="A89" s="43">
        <v>53</v>
      </c>
      <c r="B89" s="83" t="s">
        <v>156</v>
      </c>
      <c r="C89" s="147">
        <v>1000</v>
      </c>
      <c r="D89" s="147">
        <f t="shared" si="3"/>
        <v>1000</v>
      </c>
      <c r="E89" s="72" t="s">
        <v>25</v>
      </c>
      <c r="F89" s="68" t="str">
        <f t="shared" si="4"/>
        <v>ร้านเอนกสเตชั่นเนอรี่,973.7 บาท</v>
      </c>
      <c r="G89" s="73" t="s">
        <v>80</v>
      </c>
      <c r="H89" s="74">
        <v>973.7</v>
      </c>
      <c r="I89" s="74" t="str">
        <f t="shared" si="5"/>
        <v>ร้านเอนกสเตชั่นเนอรี่,973.7 บาท</v>
      </c>
      <c r="J89" s="75" t="s">
        <v>80</v>
      </c>
      <c r="K89" s="76">
        <v>973.7</v>
      </c>
      <c r="L89" s="68" t="s">
        <v>74</v>
      </c>
      <c r="M89" s="148" t="s">
        <v>30</v>
      </c>
      <c r="N89" s="149" t="s">
        <v>157</v>
      </c>
      <c r="O89" s="22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</row>
    <row r="90" spans="1:34" s="79" customFormat="1" ht="74.25" customHeight="1" x14ac:dyDescent="0.6">
      <c r="A90" s="43">
        <v>54</v>
      </c>
      <c r="B90" s="83" t="s">
        <v>158</v>
      </c>
      <c r="C90" s="147">
        <v>2040</v>
      </c>
      <c r="D90" s="147">
        <f t="shared" si="3"/>
        <v>2040</v>
      </c>
      <c r="E90" s="72" t="s">
        <v>25</v>
      </c>
      <c r="F90" s="68" t="str">
        <f t="shared" si="4"/>
        <v>ร้านอาทรพาณิชย์,2038.35 บาท</v>
      </c>
      <c r="G90" s="73" t="s">
        <v>77</v>
      </c>
      <c r="H90" s="74">
        <v>2038.35</v>
      </c>
      <c r="I90" s="74" t="str">
        <f t="shared" si="5"/>
        <v>ร้านอาทรพาณิชย์,2038.35 บาท</v>
      </c>
      <c r="J90" s="75" t="s">
        <v>77</v>
      </c>
      <c r="K90" s="76">
        <v>2038.35</v>
      </c>
      <c r="L90" s="68" t="s">
        <v>74</v>
      </c>
      <c r="M90" s="148" t="s">
        <v>159</v>
      </c>
      <c r="N90" s="149" t="s">
        <v>160</v>
      </c>
      <c r="O90" s="22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</row>
    <row r="91" spans="1:34" s="79" customFormat="1" ht="66" customHeight="1" x14ac:dyDescent="0.6">
      <c r="A91" s="43">
        <v>55</v>
      </c>
      <c r="B91" s="172" t="s">
        <v>178</v>
      </c>
      <c r="C91" s="147">
        <v>1500</v>
      </c>
      <c r="D91" s="147">
        <f t="shared" si="3"/>
        <v>1500</v>
      </c>
      <c r="E91" s="72" t="s">
        <v>25</v>
      </c>
      <c r="F91" s="68" t="str">
        <f t="shared" si="4"/>
        <v>นายอนุชา มลิชัย,1500 บาท</v>
      </c>
      <c r="G91" s="73" t="s">
        <v>161</v>
      </c>
      <c r="H91" s="74">
        <v>1500</v>
      </c>
      <c r="I91" s="74" t="str">
        <f t="shared" si="5"/>
        <v>นายอนุชา มลิชัย,1500 บาท</v>
      </c>
      <c r="J91" s="75" t="s">
        <v>161</v>
      </c>
      <c r="K91" s="76">
        <v>1500</v>
      </c>
      <c r="L91" s="68" t="s">
        <v>74</v>
      </c>
      <c r="M91" s="148" t="s">
        <v>30</v>
      </c>
      <c r="N91" s="149" t="s">
        <v>162</v>
      </c>
      <c r="O91" s="22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</row>
    <row r="92" spans="1:34" ht="74.25" customHeight="1" x14ac:dyDescent="0.6">
      <c r="A92" s="43">
        <v>56</v>
      </c>
      <c r="B92" s="157" t="s">
        <v>163</v>
      </c>
      <c r="C92" s="158">
        <v>64260</v>
      </c>
      <c r="D92" s="158">
        <f>+C92</f>
        <v>64260</v>
      </c>
      <c r="E92" s="159" t="s">
        <v>25</v>
      </c>
      <c r="F92" s="159" t="str">
        <f>+G92&amp;","&amp;H92&amp;" บาท"</f>
        <v>ร้านสหกรณ์เทเวศน์ จำกัด,38400 บาท</v>
      </c>
      <c r="G92" s="160" t="s">
        <v>164</v>
      </c>
      <c r="H92" s="161">
        <v>38400</v>
      </c>
      <c r="I92" s="48" t="str">
        <f>+J92&amp;","&amp;K92&amp;" บาท"</f>
        <v>ร้านสหกรณ์เทเวศน์ จำกัด,38400 บาท</v>
      </c>
      <c r="J92" s="162" t="s">
        <v>164</v>
      </c>
      <c r="K92" s="50">
        <v>38400</v>
      </c>
      <c r="L92" s="159" t="s">
        <v>27</v>
      </c>
      <c r="M92" s="163" t="s">
        <v>30</v>
      </c>
      <c r="N92" s="155"/>
      <c r="O92" s="22"/>
    </row>
    <row r="93" spans="1:34" ht="72.75" customHeight="1" x14ac:dyDescent="0.6">
      <c r="A93" s="43">
        <v>57</v>
      </c>
      <c r="B93" s="157" t="s">
        <v>179</v>
      </c>
      <c r="C93" s="158">
        <v>2640</v>
      </c>
      <c r="D93" s="158">
        <f t="shared" ref="D93:D96" si="6">+C93</f>
        <v>2640</v>
      </c>
      <c r="E93" s="159" t="s">
        <v>25</v>
      </c>
      <c r="F93" s="159" t="str">
        <f>+G93&amp;","&amp;H93&amp;" บาท"</f>
        <v>นายเพิ่มศักดิ์ สมรอบรู้,1800 บาท</v>
      </c>
      <c r="G93" s="160" t="s">
        <v>165</v>
      </c>
      <c r="H93" s="161">
        <v>1800</v>
      </c>
      <c r="I93" s="48" t="str">
        <f t="shared" ref="I93:I95" si="7">+J93&amp;","&amp;K93&amp;" บาท"</f>
        <v>นายเพิ่มศักดิ์ สมรอบรู้,1800 บาท</v>
      </c>
      <c r="J93" s="162" t="s">
        <v>165</v>
      </c>
      <c r="K93" s="50">
        <v>1800</v>
      </c>
      <c r="L93" s="159" t="s">
        <v>27</v>
      </c>
      <c r="M93" s="163" t="s">
        <v>30</v>
      </c>
      <c r="N93" s="155"/>
      <c r="O93" s="22"/>
    </row>
    <row r="94" spans="1:34" ht="74.25" customHeight="1" x14ac:dyDescent="0.6">
      <c r="A94" s="43">
        <v>58</v>
      </c>
      <c r="B94" s="157" t="s">
        <v>180</v>
      </c>
      <c r="C94" s="158">
        <v>5000</v>
      </c>
      <c r="D94" s="158">
        <f t="shared" si="6"/>
        <v>5000</v>
      </c>
      <c r="E94" s="159" t="s">
        <v>25</v>
      </c>
      <c r="F94" s="159" t="str">
        <f t="shared" ref="F94:F95" si="8">+G94&amp;","&amp;H94&amp;" บาท"</f>
        <v>นายเพิ่มศักดิ์ สมรอบรู้,2560 บาท</v>
      </c>
      <c r="G94" s="160" t="s">
        <v>165</v>
      </c>
      <c r="H94" s="161">
        <v>2560</v>
      </c>
      <c r="I94" s="48" t="str">
        <f t="shared" si="7"/>
        <v>นายเพิ่มศักดิ์ สมรอบรู้,2560 บาท</v>
      </c>
      <c r="J94" s="162" t="s">
        <v>165</v>
      </c>
      <c r="K94" s="50">
        <v>2560</v>
      </c>
      <c r="L94" s="159" t="s">
        <v>27</v>
      </c>
      <c r="M94" s="163" t="s">
        <v>30</v>
      </c>
      <c r="N94" s="155"/>
      <c r="O94" s="22"/>
    </row>
    <row r="95" spans="1:34" ht="66" customHeight="1" x14ac:dyDescent="0.6">
      <c r="A95" s="43">
        <v>59</v>
      </c>
      <c r="B95" s="164" t="s">
        <v>166</v>
      </c>
      <c r="C95" s="158">
        <v>15000</v>
      </c>
      <c r="D95" s="158">
        <f t="shared" si="6"/>
        <v>15000</v>
      </c>
      <c r="E95" s="159" t="s">
        <v>25</v>
      </c>
      <c r="F95" s="159" t="str">
        <f t="shared" si="8"/>
        <v>บริษัท ลีโอซ่า จำกัด,13160 บาท</v>
      </c>
      <c r="G95" s="160" t="s">
        <v>167</v>
      </c>
      <c r="H95" s="165">
        <v>13160</v>
      </c>
      <c r="I95" s="48" t="str">
        <f t="shared" si="7"/>
        <v>บริษัท ลีโอซ่า จำกัด,13160 บาท</v>
      </c>
      <c r="J95" s="162" t="s">
        <v>167</v>
      </c>
      <c r="K95" s="44">
        <v>13160</v>
      </c>
      <c r="L95" s="159" t="s">
        <v>27</v>
      </c>
      <c r="M95" s="51" t="s">
        <v>168</v>
      </c>
      <c r="N95" s="155"/>
      <c r="O95" s="22"/>
    </row>
    <row r="96" spans="1:34" ht="69" customHeight="1" x14ac:dyDescent="0.6">
      <c r="A96" s="43">
        <v>60</v>
      </c>
      <c r="B96" s="166" t="s">
        <v>181</v>
      </c>
      <c r="C96" s="167">
        <v>70000</v>
      </c>
      <c r="D96" s="158">
        <f t="shared" si="6"/>
        <v>70000</v>
      </c>
      <c r="E96" s="159" t="s">
        <v>25</v>
      </c>
      <c r="F96" s="168" t="s">
        <v>169</v>
      </c>
      <c r="G96" s="169" t="s">
        <v>169</v>
      </c>
      <c r="H96" s="169" t="s">
        <v>169</v>
      </c>
      <c r="I96" s="169" t="s">
        <v>169</v>
      </c>
      <c r="J96" s="162" t="s">
        <v>170</v>
      </c>
      <c r="K96" s="50">
        <v>38000</v>
      </c>
      <c r="L96" s="159" t="s">
        <v>27</v>
      </c>
      <c r="M96" s="170" t="s">
        <v>171</v>
      </c>
      <c r="N96" s="155"/>
      <c r="O96" s="22"/>
    </row>
  </sheetData>
  <mergeCells count="21">
    <mergeCell ref="M34:M36"/>
    <mergeCell ref="M37:M39"/>
    <mergeCell ref="M40:M41"/>
    <mergeCell ref="M42:M44"/>
    <mergeCell ref="A45:A46"/>
    <mergeCell ref="M9:M11"/>
    <mergeCell ref="M18:M20"/>
    <mergeCell ref="M21:M23"/>
    <mergeCell ref="M24:M26"/>
    <mergeCell ref="M27:M30"/>
    <mergeCell ref="M31:M33"/>
    <mergeCell ref="A2:N2"/>
    <mergeCell ref="A3:N3"/>
    <mergeCell ref="A4:N4"/>
    <mergeCell ref="A5:A7"/>
    <mergeCell ref="B5:B7"/>
    <mergeCell ref="D5:D6"/>
    <mergeCell ref="E5:E7"/>
    <mergeCell ref="G5:G7"/>
    <mergeCell ref="H5:H7"/>
    <mergeCell ref="J5:J7"/>
  </mergeCells>
  <pageMargins left="0.25" right="0.25" top="0.75" bottom="0.75" header="0.3" footer="0.3"/>
  <pageSetup paperSize="9" scale="48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ก.พ.69 </vt:lpstr>
      <vt:lpstr>'ก.พ.69 '!Print_Area</vt:lpstr>
      <vt:lpstr>'ก.พ.69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Narisa Raknual</dc:creator>
  <cp:lastModifiedBy>Narisa Raknual</cp:lastModifiedBy>
  <dcterms:created xsi:type="dcterms:W3CDTF">2026-06-29T16:54:20Z</dcterms:created>
  <dcterms:modified xsi:type="dcterms:W3CDTF">2026-06-29T17:07:30Z</dcterms:modified>
</cp:coreProperties>
</file>